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EECC\02. MODELOS\3. Contrato ensayo clínico con medicamentos\EECC Ingles\"/>
    </mc:Choice>
  </mc:AlternateContent>
  <xr:revisionPtr revIDLastSave="0" documentId="13_ncr:1_{FEB9D6BD-0AB5-4DD5-8B33-76B755256DD8}" xr6:coauthVersionLast="47" xr6:coauthVersionMax="47" xr10:uidLastSave="{00000000-0000-0000-0000-000000000000}"/>
  <bookViews>
    <workbookView xWindow="30600" yWindow="-120" windowWidth="29040" windowHeight="15720" activeTab="1" xr2:uid="{00000000-000D-0000-FFFF-FFFF00000000}"/>
  </bookViews>
  <sheets>
    <sheet name="Economic Report" sheetId="5" r:id="rId1"/>
    <sheet name="Desglose por visitas" sheetId="6" r:id="rId2"/>
  </sheets>
  <definedNames>
    <definedName name="_xlnm.Print_Area" localSheetId="0">'Economic Report'!$A$1:$I$67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6" l="1"/>
  <c r="D14" i="6"/>
  <c r="G60" i="5"/>
  <c r="H60" i="5"/>
  <c r="I60" i="5"/>
  <c r="G59" i="5"/>
  <c r="G58" i="5"/>
  <c r="G57" i="5"/>
  <c r="G56" i="5"/>
  <c r="G54" i="5"/>
  <c r="G53" i="5"/>
  <c r="G52" i="5"/>
  <c r="H52" i="5"/>
  <c r="G51" i="5"/>
  <c r="H51" i="5"/>
  <c r="G50" i="5"/>
  <c r="G49" i="5"/>
  <c r="G48" i="5"/>
  <c r="G46" i="5"/>
  <c r="G45" i="5"/>
  <c r="G44" i="5"/>
  <c r="G42" i="5"/>
  <c r="G41" i="5"/>
  <c r="G39" i="5"/>
  <c r="G38" i="5"/>
  <c r="G37" i="5"/>
  <c r="G34" i="5"/>
  <c r="G33" i="5"/>
  <c r="G32" i="5"/>
  <c r="G30" i="5"/>
  <c r="G29" i="5"/>
  <c r="G28" i="5"/>
  <c r="G26" i="5"/>
  <c r="G25" i="5"/>
  <c r="G24" i="5"/>
  <c r="G20" i="5"/>
  <c r="H20" i="5"/>
  <c r="G19" i="5"/>
  <c r="G18" i="5"/>
  <c r="G17" i="5"/>
  <c r="G14" i="5"/>
  <c r="H14" i="5"/>
  <c r="I14" i="5"/>
  <c r="H13" i="5"/>
  <c r="I13" i="5"/>
  <c r="G47" i="5"/>
  <c r="H47" i="5"/>
  <c r="G23" i="5"/>
  <c r="H23" i="5"/>
  <c r="G55" i="5"/>
  <c r="H55" i="5"/>
  <c r="G27" i="5"/>
  <c r="H27" i="5"/>
  <c r="G43" i="5"/>
  <c r="H43" i="5"/>
  <c r="G16" i="5"/>
  <c r="H16" i="5"/>
  <c r="G36" i="5"/>
  <c r="I51" i="5"/>
  <c r="G31" i="5"/>
  <c r="H31" i="5"/>
  <c r="G40" i="5"/>
  <c r="H40" i="5"/>
  <c r="G35" i="5"/>
  <c r="H35" i="5"/>
  <c r="I35" i="5"/>
  <c r="H36" i="5"/>
  <c r="G15" i="5"/>
  <c r="H15" i="5"/>
  <c r="I15" i="5"/>
  <c r="G65" i="5"/>
  <c r="H65" i="5"/>
  <c r="I65" i="5"/>
</calcChain>
</file>

<file path=xl/sharedStrings.xml><?xml version="1.0" encoding="utf-8"?>
<sst xmlns="http://schemas.openxmlformats.org/spreadsheetml/2006/main" count="145" uniqueCount="94">
  <si>
    <t>-</t>
  </si>
  <si>
    <t>Annex 2</t>
  </si>
  <si>
    <t xml:space="preserve">BREAKDOWN OF VISIT PAYMENTS </t>
  </si>
  <si>
    <t>TYPE</t>
  </si>
  <si>
    <t>DESCRIPTION</t>
  </si>
  <si>
    <t xml:space="preserve">Nº SUBJECTS ESTIMATES </t>
  </si>
  <si>
    <t>UNIT COST €</t>
  </si>
  <si>
    <t>TOTAL COST €</t>
  </si>
  <si>
    <t>PLANNING DAYS Visit/Cycle</t>
  </si>
  <si>
    <t>WINDOW (Where applicable)</t>
  </si>
  <si>
    <t>INVOICEABLE (yes/no)</t>
  </si>
  <si>
    <t>Cost per participant (subject)</t>
  </si>
  <si>
    <t xml:space="preserve">Total other trial costs </t>
  </si>
  <si>
    <t>Total extraordinary direct costs</t>
  </si>
  <si>
    <t>*Other payments not included in the reflected situations that, being the most frequent, are not the only ones</t>
  </si>
  <si>
    <r>
      <rPr>
        <b/>
        <sz val="11"/>
        <color theme="1"/>
        <rFont val="Calibri"/>
        <family val="2"/>
        <scheme val="minor"/>
      </rPr>
      <t>NOTES:</t>
    </r>
    <r>
      <rPr>
        <sz val="11"/>
        <color theme="1"/>
        <rFont val="Calibri"/>
        <family val="2"/>
        <scheme val="minor"/>
      </rPr>
      <t xml:space="preserve">
1. The corresponding percentages as established by the economic report will be applied to all the amounts included in other costs of the trial. 
2. The Breakdown of the economic report should be reflected in the complete protocol flowchart, including the extraordinary tests and those other additional costs that are necessary for the development of the study.  
</t>
    </r>
  </si>
  <si>
    <t>Annex 1: ECONOMIC REPORT FOR THE CLINICAL TRIAL</t>
  </si>
  <si>
    <t>MANAGING BODY: FIMABIS</t>
  </si>
  <si>
    <t>SPONSOR :</t>
  </si>
  <si>
    <t>REPRESENTATIVE OF THE SPONSOR:</t>
  </si>
  <si>
    <t>PRINCIPAL INVESTIGATOR:</t>
  </si>
  <si>
    <t>CLINICAL MANAGEMENT UNIT/DEPARTMENT:</t>
  </si>
  <si>
    <t>PROTOCOL CODE SPONSOR NO.:</t>
  </si>
  <si>
    <t>Predicted nº of subjects:</t>
  </si>
  <si>
    <t>EUDRACT NUMBER:</t>
  </si>
  <si>
    <t>Cost per participant:</t>
  </si>
  <si>
    <t>CONCEPT</t>
  </si>
  <si>
    <t>Nº UNIT</t>
  </si>
  <si>
    <r>
      <rPr>
        <b/>
        <sz val="10"/>
        <rFont val="Arial"/>
        <family val="2"/>
      </rPr>
      <t xml:space="preserve">UNIT COST </t>
    </r>
  </si>
  <si>
    <r>
      <rPr>
        <b/>
        <sz val="10"/>
        <rFont val="Arial"/>
        <family val="2"/>
      </rPr>
      <t>SUBTOTAL</t>
    </r>
  </si>
  <si>
    <r>
      <rPr>
        <b/>
        <sz val="10"/>
        <rFont val="Arial"/>
        <family val="2"/>
      </rPr>
      <t>VAT</t>
    </r>
  </si>
  <si>
    <r>
      <rPr>
        <b/>
        <sz val="10"/>
        <rFont val="Arial"/>
        <family val="2"/>
      </rPr>
      <t>TOTAL</t>
    </r>
  </si>
  <si>
    <t>I. ADMINISTRATIVE MANAGEMENT</t>
  </si>
  <si>
    <r>
      <t>II. I</t>
    </r>
    <r>
      <rPr>
        <b/>
        <sz val="10"/>
        <rFont val="Arial"/>
        <family val="2"/>
      </rPr>
      <t>NDIRECT COSTS (excluding I and III)</t>
    </r>
  </si>
  <si>
    <t>III.1 DIRECT EXTRAORDINARY CENTRE COSTS</t>
  </si>
  <si>
    <t>(nº. of tests x no. of subjects)</t>
  </si>
  <si>
    <t>A. Complementary analysis and evaluations</t>
  </si>
  <si>
    <t>B. Hospital stays</t>
  </si>
  <si>
    <t>C. Consultations</t>
  </si>
  <si>
    <t xml:space="preserve">D. Purchase of apparatus and equipment </t>
  </si>
  <si>
    <t>E. Others (detailed below)</t>
  </si>
  <si>
    <t>III.2 DIRECT EXTRAORDINARY COSTS CAUSED TO PARTICIPANTS</t>
  </si>
  <si>
    <t>Nº. OF SUBJECTS</t>
  </si>
  <si>
    <t>MOUNT/SUBJECT</t>
  </si>
  <si>
    <t xml:space="preserve">A. Refund post-extraordinary expense </t>
  </si>
  <si>
    <t>B. Losses in productivity</t>
  </si>
  <si>
    <t>C. Others (detailed below)</t>
  </si>
  <si>
    <t>D. Participant compensations</t>
  </si>
  <si>
    <t>IV.  INVESTIGATIVE TEAM COMPENSATION (excluding I and III)</t>
  </si>
  <si>
    <t>A. Principal investigator compensation</t>
  </si>
  <si>
    <t>B. Collaborating investigator compensation</t>
  </si>
  <si>
    <t>V. PROMOTION Research, Development and Innovation (Excluding I and III)</t>
  </si>
  <si>
    <t>NO. OF SUBJECTS</t>
  </si>
  <si>
    <t>A. Compensation Research, Development and Innovation, Clinical Management Unit Principal Investigator</t>
  </si>
  <si>
    <t>Compensation Research, Development and Innovation, Clinical Management Unit Collaborating Investigators</t>
  </si>
  <si>
    <t>CLINICAL TRIAL/STUDY TOTAL</t>
  </si>
  <si>
    <t>The sponsor and the managing body hereby declare that they are certain of the details contained in this document, verifying that they have stated all of the extraordinary costs caused as a consequence of the clinical trial and to all the persons that will collaborate in its completion and they are responsible for their evaluation.
This economic report complies with the stipulations of Royal Decree 1090/2015 of 4 December, which regulates clinical trial with medicinal products, Research Ethics Committees for medicinal products and the Spanish Register of Clinical Studies. 
Likewise, the parties hereby state that the specific amounts and other concepts, including the indirect and administrative costs are specified in the contract. 
The sponsor states that the payable amount covers the expenses generated by the trial in the centre and that said amounts may vary according to the centre. 
The sponsor will provide the medicinal products under investigation free of charge, except when a different supply system is agreed, in accordance with the provisions of the contract and guarantees that the subject’s participation in the trial will not suppose an additional cost to that which would have been caused by usual practice. In contrary circumstances, these should be justified below.</t>
  </si>
  <si>
    <t>Invoicing</t>
  </si>
  <si>
    <t>Invoices will be issued to</t>
  </si>
  <si>
    <t>And will be sent to</t>
  </si>
  <si>
    <t>SERVICE</t>
  </si>
  <si>
    <t xml:space="preserve">SERVICE COST (CS) € </t>
  </si>
  <si>
    <t>EXTRAORDINARY DIRECT COSTS (CD) €</t>
  </si>
  <si>
    <t xml:space="preserve">TOTAL SPONSOR COST (CS+CD) € </t>
  </si>
  <si>
    <t xml:space="preserve">NOTES FOR BILLING </t>
  </si>
  <si>
    <t xml:space="preserve">Extraordinary Direct Costs (DC) - Information for the site.
</t>
  </si>
  <si>
    <t xml:space="preserve">CENTRE: </t>
  </si>
  <si>
    <t xml:space="preserve">         </t>
  </si>
  <si>
    <t xml:space="preserve">Other trial costs  </t>
  </si>
  <si>
    <t xml:space="preserve">Name: </t>
  </si>
  <si>
    <t xml:space="preserve">CIF/VAT: </t>
  </si>
  <si>
    <t>Address:</t>
  </si>
  <si>
    <t xml:space="preserve">PO and/or reference: </t>
  </si>
  <si>
    <t xml:space="preserve">Address: </t>
  </si>
  <si>
    <t xml:space="preserve">E-mail address: </t>
  </si>
  <si>
    <t>Clinical Trial Code</t>
  </si>
  <si>
    <t>yes</t>
  </si>
  <si>
    <t>Preservation of the studio master file:</t>
  </si>
  <si>
    <t>Administrative cost</t>
  </si>
  <si>
    <t xml:space="preserve">               635,93 € </t>
  </si>
  <si>
    <t xml:space="preserve">                        635,93 € </t>
  </si>
  <si>
    <t>Management cost. Management entity</t>
  </si>
  <si>
    <t>Other</t>
  </si>
  <si>
    <t>Selection failures (Indicate ratio of SF/randomised pac. to be paid)</t>
  </si>
  <si>
    <t>Unscheduled visits</t>
  </si>
  <si>
    <t>Breakdown of visit payments ARM A</t>
  </si>
  <si>
    <t>End of the study</t>
  </si>
  <si>
    <t>Selection Visit</t>
  </si>
  <si>
    <t>Visit/Cycle</t>
  </si>
  <si>
    <t>Breakdown of visit payments ARM B</t>
  </si>
  <si>
    <t>Other visits ARM A</t>
  </si>
  <si>
    <t>Other visits ARM B</t>
  </si>
  <si>
    <t>Patient reimbursement</t>
  </si>
  <si>
    <t>Comentarios Ud. contratación EE.CC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</si>
</sst>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1]"/>
  </numFmts>
  <fonts count="21">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b/>
      <i/>
      <sz val="10"/>
      <name val="Arial"/>
      <family val="2"/>
    </font>
    <font>
      <i/>
      <sz val="10"/>
      <name val="Trebuchet MS"/>
      <family val="2"/>
    </font>
    <font>
      <i/>
      <sz val="10"/>
      <name val="Arial"/>
      <family val="2"/>
    </font>
    <font>
      <sz val="8"/>
      <name val="Trebuchet MS"/>
      <family val="2"/>
    </font>
    <font>
      <b/>
      <sz val="20"/>
      <name val="Trebuchet MS"/>
      <family val="2"/>
    </font>
    <font>
      <sz val="10"/>
      <color theme="1"/>
      <name val="Arial"/>
      <family val="2"/>
    </font>
    <font>
      <sz val="11"/>
      <color theme="1"/>
      <name val="Calibri"/>
      <family val="2"/>
      <scheme val="minor"/>
    </font>
    <font>
      <sz val="10"/>
      <color rgb="FF000000"/>
      <name val="Arial"/>
      <family val="2"/>
    </font>
    <font>
      <b/>
      <sz val="11"/>
      <color theme="0"/>
      <name val="Calibri"/>
      <family val="2"/>
      <scheme val="minor"/>
    </font>
    <font>
      <sz val="11"/>
      <color theme="0"/>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
      <patternFill patternType="solid">
        <fgColor rgb="FFE6F5EB"/>
        <bgColor rgb="FFE6F5EB"/>
      </patternFill>
    </fill>
    <fill>
      <patternFill patternType="solid">
        <fgColor theme="4"/>
      </patternFill>
    </fill>
    <fill>
      <patternFill patternType="solid">
        <fgColor theme="4" tint="0.79998168889431442"/>
        <bgColor indexed="65"/>
      </patternFill>
    </fill>
  </fills>
  <borders count="72">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diagonal/>
    </border>
    <border>
      <left style="double">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s>
  <cellStyleXfs count="8">
    <xf numFmtId="0" fontId="0" fillId="0" borderId="0"/>
    <xf numFmtId="0" fontId="2" fillId="2" borderId="0" applyNumberFormat="0" applyBorder="0" applyAlignment="0" applyProtection="0"/>
    <xf numFmtId="0" fontId="1" fillId="0" borderId="1" applyNumberFormat="0" applyFill="0" applyAlignment="0" applyProtection="0"/>
    <xf numFmtId="0" fontId="4" fillId="0" borderId="0"/>
    <xf numFmtId="44" fontId="17" fillId="0" borderId="0" applyFont="0" applyFill="0" applyBorder="0" applyAlignment="0" applyProtection="0"/>
    <xf numFmtId="0" fontId="20" fillId="10" borderId="0" applyNumberFormat="0" applyBorder="0" applyAlignment="0" applyProtection="0"/>
    <xf numFmtId="0" fontId="17" fillId="11" borderId="0" applyNumberFormat="0" applyBorder="0" applyAlignment="0" applyProtection="0"/>
    <xf numFmtId="0" fontId="4" fillId="0" borderId="0"/>
  </cellStyleXfs>
  <cellXfs count="235">
    <xf numFmtId="0" fontId="0" fillId="0" borderId="0" xfId="0"/>
    <xf numFmtId="0" fontId="3" fillId="0" borderId="2" xfId="0" applyFont="1" applyBorder="1" applyAlignment="1">
      <alignment vertical="center" wrapText="1"/>
    </xf>
    <xf numFmtId="0" fontId="3" fillId="0" borderId="2" xfId="0" applyFont="1" applyBorder="1" applyAlignment="1">
      <alignment vertical="top" wrapText="1"/>
    </xf>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5" fillId="0" borderId="0" xfId="0" applyFont="1"/>
    <xf numFmtId="0" fontId="6" fillId="0" borderId="0" xfId="0" applyFont="1"/>
    <xf numFmtId="0" fontId="6" fillId="0" borderId="0" xfId="0" applyFont="1" applyAlignment="1">
      <alignment horizontal="left"/>
    </xf>
    <xf numFmtId="0" fontId="4" fillId="0" borderId="0" xfId="3" applyAlignment="1">
      <alignment vertical="center" wrapText="1"/>
    </xf>
    <xf numFmtId="0" fontId="8" fillId="0" borderId="33" xfId="3" applyFont="1" applyBorder="1" applyAlignment="1">
      <alignment horizontal="left" vertical="center" wrapText="1"/>
    </xf>
    <xf numFmtId="0" fontId="9" fillId="0" borderId="34" xfId="3" applyFont="1" applyBorder="1" applyAlignment="1" applyProtection="1">
      <alignment horizontal="right" vertical="center" wrapText="1"/>
      <protection locked="0"/>
    </xf>
    <xf numFmtId="0" fontId="9" fillId="0" borderId="34" xfId="3" applyFont="1" applyBorder="1" applyAlignment="1" applyProtection="1">
      <alignment vertical="center" wrapText="1"/>
      <protection locked="0"/>
    </xf>
    <xf numFmtId="4" fontId="9" fillId="0" borderId="34" xfId="3" applyNumberFormat="1" applyFont="1" applyBorder="1" applyAlignment="1" applyProtection="1">
      <alignment vertical="center" wrapText="1"/>
      <protection locked="0"/>
    </xf>
    <xf numFmtId="0" fontId="10" fillId="1" borderId="0" xfId="3" applyFont="1" applyFill="1" applyAlignment="1">
      <alignment vertical="center" wrapText="1"/>
    </xf>
    <xf numFmtId="0" fontId="10" fillId="1" borderId="25" xfId="3" applyFont="1" applyFill="1" applyBorder="1" applyAlignment="1">
      <alignment vertical="center" wrapText="1"/>
    </xf>
    <xf numFmtId="3" fontId="3" fillId="0" borderId="28" xfId="3" applyNumberFormat="1" applyFont="1" applyBorder="1" applyAlignment="1">
      <alignment horizontal="center" vertical="center" wrapText="1"/>
    </xf>
    <xf numFmtId="4" fontId="3" fillId="0" borderId="29" xfId="3" applyNumberFormat="1" applyFont="1" applyBorder="1" applyAlignment="1">
      <alignment horizontal="center" vertical="center" wrapText="1"/>
    </xf>
    <xf numFmtId="4" fontId="3" fillId="0" borderId="37" xfId="3" applyNumberFormat="1" applyFont="1" applyBorder="1" applyAlignment="1">
      <alignment horizontal="center" vertical="center" wrapText="1"/>
    </xf>
    <xf numFmtId="4" fontId="3" fillId="0" borderId="38" xfId="3" applyNumberFormat="1" applyFont="1" applyBorder="1" applyAlignment="1">
      <alignment horizontal="center" vertical="center" wrapText="1"/>
    </xf>
    <xf numFmtId="0" fontId="8" fillId="5" borderId="10" xfId="3" applyFont="1" applyFill="1" applyBorder="1" applyAlignment="1">
      <alignment horizontal="left" vertical="center" wrapText="1"/>
    </xf>
    <xf numFmtId="4" fontId="8" fillId="5" borderId="37" xfId="3" applyNumberFormat="1" applyFont="1" applyFill="1" applyBorder="1" applyAlignment="1">
      <alignment vertical="center" wrapText="1"/>
    </xf>
    <xf numFmtId="2" fontId="8" fillId="5" borderId="30" xfId="3" applyNumberFormat="1" applyFont="1" applyFill="1" applyBorder="1" applyAlignment="1">
      <alignment vertical="center" wrapText="1"/>
    </xf>
    <xf numFmtId="4" fontId="8" fillId="5" borderId="38" xfId="3" applyNumberFormat="1" applyFont="1" applyFill="1" applyBorder="1" applyAlignment="1">
      <alignment vertical="center" wrapText="1"/>
    </xf>
    <xf numFmtId="9" fontId="3" fillId="5" borderId="40" xfId="3" applyNumberFormat="1" applyFont="1" applyFill="1" applyBorder="1" applyAlignment="1">
      <alignment vertical="center" wrapText="1"/>
    </xf>
    <xf numFmtId="0" fontId="3" fillId="5" borderId="27" xfId="3" applyFont="1" applyFill="1" applyBorder="1" applyAlignment="1">
      <alignment vertical="center" wrapText="1"/>
    </xf>
    <xf numFmtId="0" fontId="8" fillId="5" borderId="27" xfId="3" applyFont="1" applyFill="1" applyBorder="1" applyAlignment="1">
      <alignment vertical="center" wrapText="1"/>
    </xf>
    <xf numFmtId="0" fontId="8" fillId="5" borderId="39" xfId="3" applyFont="1" applyFill="1" applyBorder="1" applyAlignment="1">
      <alignment vertical="center" wrapText="1"/>
    </xf>
    <xf numFmtId="4" fontId="10" fillId="5" borderId="34" xfId="3" applyNumberFormat="1" applyFont="1" applyFill="1" applyBorder="1" applyAlignment="1">
      <alignment vertical="center" wrapText="1"/>
    </xf>
    <xf numFmtId="3" fontId="3" fillId="5" borderId="43" xfId="3" applyNumberFormat="1" applyFont="1" applyFill="1" applyBorder="1" applyAlignment="1">
      <alignment horizontal="center" vertical="center" wrapText="1"/>
    </xf>
    <xf numFmtId="0" fontId="8" fillId="5" borderId="30" xfId="3" applyFont="1" applyFill="1" applyBorder="1" applyAlignment="1">
      <alignment vertical="center" wrapText="1"/>
    </xf>
    <xf numFmtId="3" fontId="9" fillId="6" borderId="46" xfId="3" applyNumberFormat="1" applyFont="1" applyFill="1" applyBorder="1" applyAlignment="1">
      <alignment horizontal="left" vertical="center" wrapText="1"/>
    </xf>
    <xf numFmtId="4" fontId="9" fillId="6" borderId="47" xfId="3" applyNumberFormat="1" applyFont="1" applyFill="1" applyBorder="1" applyAlignment="1">
      <alignment horizontal="right" vertical="center" wrapText="1"/>
    </xf>
    <xf numFmtId="4" fontId="8" fillId="6" borderId="48" xfId="3" applyNumberFormat="1" applyFont="1" applyFill="1" applyBorder="1" applyAlignment="1">
      <alignment vertical="center" wrapText="1"/>
    </xf>
    <xf numFmtId="4" fontId="10" fillId="6" borderId="49" xfId="3" applyNumberFormat="1" applyFont="1" applyFill="1" applyBorder="1" applyAlignment="1">
      <alignment vertical="center" wrapText="1"/>
    </xf>
    <xf numFmtId="4" fontId="8" fillId="6" borderId="38" xfId="3" applyNumberFormat="1" applyFont="1" applyFill="1" applyBorder="1" applyAlignment="1">
      <alignment vertical="center" wrapText="1"/>
    </xf>
    <xf numFmtId="0" fontId="4" fillId="0" borderId="50" xfId="3" applyBorder="1" applyAlignment="1">
      <alignment horizontal="left" vertical="center" wrapText="1"/>
    </xf>
    <xf numFmtId="0" fontId="4" fillId="0" borderId="2" xfId="3" applyBorder="1" applyAlignment="1">
      <alignment horizontal="left" vertical="center" wrapText="1"/>
    </xf>
    <xf numFmtId="3" fontId="9" fillId="0" borderId="2" xfId="3" applyNumberFormat="1" applyFont="1" applyBorder="1" applyAlignment="1">
      <alignment vertical="center" wrapText="1"/>
    </xf>
    <xf numFmtId="0" fontId="12" fillId="0" borderId="16" xfId="3" applyFont="1" applyBorder="1" applyAlignment="1">
      <alignment horizontal="right" vertical="center" wrapText="1"/>
    </xf>
    <xf numFmtId="4" fontId="12" fillId="0" borderId="51" xfId="3" applyNumberFormat="1" applyFont="1" applyBorder="1" applyAlignment="1">
      <alignment vertical="center" wrapText="1"/>
    </xf>
    <xf numFmtId="4" fontId="10" fillId="0" borderId="52" xfId="3" applyNumberFormat="1" applyFont="1" applyBorder="1" applyAlignment="1">
      <alignment vertical="center" wrapText="1"/>
    </xf>
    <xf numFmtId="4" fontId="8" fillId="0" borderId="38" xfId="3" applyNumberFormat="1" applyFont="1" applyBorder="1" applyAlignment="1">
      <alignment vertical="center" wrapText="1"/>
    </xf>
    <xf numFmtId="3" fontId="9" fillId="6" borderId="53" xfId="3" applyNumberFormat="1" applyFont="1" applyFill="1" applyBorder="1" applyAlignment="1">
      <alignment horizontal="left" vertical="center" wrapText="1"/>
    </xf>
    <xf numFmtId="4" fontId="9" fillId="6" borderId="54" xfId="3" applyNumberFormat="1" applyFont="1" applyFill="1" applyBorder="1" applyAlignment="1">
      <alignment horizontal="right" vertical="center" wrapText="1"/>
    </xf>
    <xf numFmtId="4" fontId="10" fillId="6" borderId="52" xfId="3" applyNumberFormat="1" applyFont="1" applyFill="1" applyBorder="1" applyAlignment="1">
      <alignment vertical="center" wrapText="1"/>
    </xf>
    <xf numFmtId="0" fontId="12" fillId="0" borderId="16" xfId="3" applyFont="1" applyBorder="1" applyAlignment="1">
      <alignment horizontal="center" vertical="center" wrapText="1"/>
    </xf>
    <xf numFmtId="3" fontId="9" fillId="6" borderId="2" xfId="3" applyNumberFormat="1" applyFont="1" applyFill="1" applyBorder="1" applyAlignment="1">
      <alignment vertical="center" wrapText="1"/>
    </xf>
    <xf numFmtId="0" fontId="9" fillId="6" borderId="16" xfId="3" applyFont="1" applyFill="1" applyBorder="1" applyAlignment="1">
      <alignment horizontal="center" vertical="center" wrapText="1"/>
    </xf>
    <xf numFmtId="0" fontId="12" fillId="0" borderId="0" xfId="3" applyFont="1" applyAlignment="1">
      <alignment vertical="center" wrapText="1"/>
    </xf>
    <xf numFmtId="3" fontId="8" fillId="6" borderId="53" xfId="3" applyNumberFormat="1" applyFont="1" applyFill="1" applyBorder="1" applyAlignment="1">
      <alignment horizontal="left" vertical="center" wrapText="1"/>
    </xf>
    <xf numFmtId="3" fontId="8" fillId="6" borderId="2" xfId="3" applyNumberFormat="1" applyFont="1" applyFill="1" applyBorder="1" applyAlignment="1">
      <alignment vertical="center" wrapText="1"/>
    </xf>
    <xf numFmtId="0" fontId="8" fillId="6" borderId="54" xfId="3" applyFont="1" applyFill="1" applyBorder="1" applyAlignment="1">
      <alignment vertical="center" wrapText="1"/>
    </xf>
    <xf numFmtId="3" fontId="12" fillId="0" borderId="53" xfId="3" applyNumberFormat="1" applyFont="1" applyBorder="1" applyAlignment="1">
      <alignment horizontal="center" vertical="center" wrapText="1"/>
    </xf>
    <xf numFmtId="0" fontId="12" fillId="0" borderId="54" xfId="3" applyFont="1" applyBorder="1" applyAlignment="1">
      <alignment vertical="center" wrapText="1"/>
    </xf>
    <xf numFmtId="0" fontId="13" fillId="0" borderId="50" xfId="3" applyFont="1" applyBorder="1" applyAlignment="1">
      <alignment horizontal="left" vertical="center" wrapText="1"/>
    </xf>
    <xf numFmtId="0" fontId="13" fillId="0" borderId="2" xfId="3" applyFont="1" applyBorder="1" applyAlignment="1">
      <alignment horizontal="left" vertical="center" wrapText="1"/>
    </xf>
    <xf numFmtId="0" fontId="13" fillId="0" borderId="55" xfId="3" applyFont="1" applyBorder="1" applyAlignment="1">
      <alignment horizontal="left" vertical="center" wrapText="1"/>
    </xf>
    <xf numFmtId="0" fontId="13" fillId="0" borderId="56" xfId="3" applyFont="1" applyBorder="1" applyAlignment="1">
      <alignment horizontal="left" vertical="center" wrapText="1"/>
    </xf>
    <xf numFmtId="3" fontId="12" fillId="0" borderId="57" xfId="3" applyNumberFormat="1" applyFont="1" applyBorder="1" applyAlignment="1">
      <alignment horizontal="center" vertical="center" wrapText="1"/>
    </xf>
    <xf numFmtId="0" fontId="12" fillId="0" borderId="58" xfId="3" applyFont="1" applyBorder="1" applyAlignment="1">
      <alignment vertical="center" wrapText="1"/>
    </xf>
    <xf numFmtId="0" fontId="9" fillId="5" borderId="34" xfId="3" applyFont="1" applyFill="1" applyBorder="1" applyAlignment="1">
      <alignment horizontal="center" vertical="center" wrapText="1"/>
    </xf>
    <xf numFmtId="0" fontId="9" fillId="5" borderId="33" xfId="3" applyFont="1" applyFill="1" applyBorder="1" applyAlignment="1">
      <alignment horizontal="center" vertical="center" wrapText="1"/>
    </xf>
    <xf numFmtId="0" fontId="12" fillId="0" borderId="15" xfId="3" applyFont="1" applyBorder="1" applyAlignment="1">
      <alignment horizontal="left" vertical="center" wrapText="1"/>
    </xf>
    <xf numFmtId="0" fontId="12" fillId="0" borderId="0" xfId="3" applyFont="1" applyAlignment="1">
      <alignment horizontal="left" vertical="center" wrapText="1"/>
    </xf>
    <xf numFmtId="0" fontId="4" fillId="0" borderId="0" xfId="3"/>
    <xf numFmtId="0" fontId="12" fillId="0" borderId="21" xfId="3" applyFont="1" applyBorder="1" applyAlignment="1">
      <alignment horizontal="left" vertical="center" wrapText="1"/>
    </xf>
    <xf numFmtId="4" fontId="10" fillId="0" borderId="61" xfId="3" applyNumberFormat="1" applyFont="1" applyBorder="1" applyAlignment="1">
      <alignment vertical="center" wrapText="1"/>
    </xf>
    <xf numFmtId="9" fontId="8" fillId="5" borderId="34" xfId="3" applyNumberFormat="1" applyFont="1" applyFill="1" applyBorder="1" applyAlignment="1">
      <alignment horizontal="right" vertical="center" wrapText="1"/>
    </xf>
    <xf numFmtId="0" fontId="8" fillId="5" borderId="32" xfId="3" applyFont="1" applyFill="1" applyBorder="1" applyAlignment="1">
      <alignment horizontal="left" vertical="center" wrapText="1"/>
    </xf>
    <xf numFmtId="3" fontId="8" fillId="6" borderId="46" xfId="3" applyNumberFormat="1" applyFont="1" applyFill="1" applyBorder="1" applyAlignment="1">
      <alignment horizontal="center" vertical="center" wrapText="1"/>
    </xf>
    <xf numFmtId="0" fontId="8" fillId="6" borderId="60" xfId="3" applyFont="1" applyFill="1" applyBorder="1" applyAlignment="1">
      <alignment horizontal="center" vertical="center" wrapText="1"/>
    </xf>
    <xf numFmtId="4" fontId="10" fillId="6" borderId="62"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54" xfId="3" applyNumberFormat="1" applyFont="1" applyBorder="1" applyAlignment="1">
      <alignment vertical="center" wrapText="1"/>
    </xf>
    <xf numFmtId="3" fontId="8" fillId="6" borderId="5" xfId="3" applyNumberFormat="1" applyFont="1" applyFill="1" applyBorder="1" applyAlignment="1">
      <alignment vertical="center" wrapText="1"/>
    </xf>
    <xf numFmtId="4" fontId="8" fillId="6" borderId="47" xfId="3" applyNumberFormat="1" applyFont="1" applyFill="1" applyBorder="1" applyAlignment="1">
      <alignment vertical="center" wrapText="1"/>
    </xf>
    <xf numFmtId="3" fontId="12" fillId="0" borderId="5" xfId="3" applyNumberFormat="1" applyFont="1" applyBorder="1" applyAlignment="1">
      <alignment vertical="center" wrapText="1"/>
    </xf>
    <xf numFmtId="4" fontId="9" fillId="0" borderId="47" xfId="3" applyNumberFormat="1" applyFont="1" applyBorder="1" applyAlignment="1">
      <alignment vertical="center" wrapText="1"/>
    </xf>
    <xf numFmtId="9" fontId="8" fillId="5" borderId="65" xfId="3" applyNumberFormat="1" applyFont="1" applyFill="1" applyBorder="1" applyAlignment="1">
      <alignment horizontal="right" vertical="center" wrapText="1"/>
    </xf>
    <xf numFmtId="4" fontId="8" fillId="5" borderId="34" xfId="3" applyNumberFormat="1" applyFont="1" applyFill="1" applyBorder="1" applyAlignment="1">
      <alignment vertical="center" wrapText="1"/>
    </xf>
    <xf numFmtId="0" fontId="8" fillId="0" borderId="2" xfId="3" applyFont="1" applyBorder="1" applyAlignment="1">
      <alignment horizontal="left" vertical="center" wrapText="1"/>
    </xf>
    <xf numFmtId="0" fontId="8" fillId="0" borderId="46" xfId="3" applyFont="1" applyBorder="1" applyAlignment="1">
      <alignment horizontal="left" vertical="center" wrapText="1"/>
    </xf>
    <xf numFmtId="0" fontId="8" fillId="0" borderId="5" xfId="3" applyFont="1" applyBorder="1" applyAlignment="1">
      <alignment horizontal="left" vertical="center" wrapText="1"/>
    </xf>
    <xf numFmtId="0" fontId="14" fillId="0" borderId="5" xfId="3" applyFont="1" applyBorder="1" applyAlignment="1">
      <alignment horizontal="justify" vertical="center" wrapText="1"/>
    </xf>
    <xf numFmtId="3" fontId="9" fillId="0" borderId="5" xfId="3" applyNumberFormat="1" applyFont="1" applyBorder="1" applyAlignment="1">
      <alignment horizontal="right" vertical="center" wrapText="1"/>
    </xf>
    <xf numFmtId="4" fontId="9" fillId="0" borderId="5" xfId="3" applyNumberFormat="1" applyFont="1" applyBorder="1" applyAlignment="1">
      <alignment horizontal="right" vertical="center" wrapText="1"/>
    </xf>
    <xf numFmtId="4" fontId="8" fillId="0" borderId="5" xfId="3" applyNumberFormat="1" applyFont="1" applyBorder="1" applyAlignment="1">
      <alignment vertical="center" wrapText="1"/>
    </xf>
    <xf numFmtId="4" fontId="10" fillId="0" borderId="5" xfId="3" applyNumberFormat="1" applyFont="1" applyBorder="1" applyAlignment="1">
      <alignment vertical="center" wrapText="1"/>
    </xf>
    <xf numFmtId="0" fontId="8" fillId="0" borderId="53" xfId="3" applyFont="1" applyBorder="1" applyAlignment="1">
      <alignment horizontal="left" vertical="center" wrapText="1"/>
    </xf>
    <xf numFmtId="0" fontId="14" fillId="0" borderId="2" xfId="3" applyFont="1" applyBorder="1" applyAlignment="1">
      <alignment horizontal="justify" vertical="center" wrapText="1"/>
    </xf>
    <xf numFmtId="3" fontId="9" fillId="0" borderId="2" xfId="3" applyNumberFormat="1" applyFont="1" applyBorder="1" applyAlignment="1">
      <alignment horizontal="right" vertical="center" wrapText="1"/>
    </xf>
    <xf numFmtId="4" fontId="9" fillId="0" borderId="2" xfId="3" applyNumberFormat="1" applyFont="1" applyBorder="1" applyAlignment="1">
      <alignment horizontal="right" vertical="center" wrapText="1"/>
    </xf>
    <xf numFmtId="4" fontId="8" fillId="0" borderId="2" xfId="3" applyNumberFormat="1" applyFont="1" applyBorder="1" applyAlignment="1">
      <alignment vertical="center" wrapText="1"/>
    </xf>
    <xf numFmtId="4" fontId="10" fillId="0" borderId="2" xfId="3" applyNumberFormat="1" applyFont="1" applyBorder="1" applyAlignment="1">
      <alignment vertical="center" wrapText="1"/>
    </xf>
    <xf numFmtId="4" fontId="8" fillId="7" borderId="37" xfId="3" applyNumberFormat="1" applyFont="1" applyFill="1" applyBorder="1" applyAlignment="1">
      <alignment vertical="center" wrapText="1"/>
    </xf>
    <xf numFmtId="4" fontId="10" fillId="7" borderId="34" xfId="3" applyNumberFormat="1" applyFont="1" applyFill="1" applyBorder="1" applyAlignment="1">
      <alignment vertical="center" wrapText="1"/>
    </xf>
    <xf numFmtId="4" fontId="8" fillId="7" borderId="34" xfId="3" applyNumberFormat="1" applyFont="1" applyFill="1" applyBorder="1" applyAlignment="1">
      <alignment vertical="center" wrapText="1"/>
    </xf>
    <xf numFmtId="0" fontId="4" fillId="0" borderId="67" xfId="3" applyBorder="1" applyAlignment="1">
      <alignment vertical="center" wrapText="1"/>
    </xf>
    <xf numFmtId="0" fontId="4" fillId="0" borderId="68" xfId="3" applyBorder="1" applyAlignment="1">
      <alignment vertical="center" wrapText="1"/>
    </xf>
    <xf numFmtId="0" fontId="4" fillId="8" borderId="2" xfId="0" applyFont="1" applyFill="1" applyBorder="1" applyAlignment="1">
      <alignment vertical="top" wrapText="1"/>
    </xf>
    <xf numFmtId="0" fontId="5" fillId="0" borderId="0" xfId="0" applyFont="1" applyAlignment="1">
      <alignment horizontal="left"/>
    </xf>
    <xf numFmtId="164" fontId="4" fillId="9" borderId="69" xfId="0" applyNumberFormat="1" applyFont="1" applyFill="1" applyBorder="1" applyAlignment="1">
      <alignment vertical="top" wrapText="1"/>
    </xf>
    <xf numFmtId="0" fontId="16" fillId="0" borderId="69" xfId="0" applyFont="1" applyBorder="1" applyAlignment="1">
      <alignment horizontal="right" vertical="top" wrapText="1"/>
    </xf>
    <xf numFmtId="0" fontId="4" fillId="9" borderId="69" xfId="0" applyFont="1" applyFill="1" applyBorder="1" applyAlignment="1">
      <alignment vertical="top" wrapText="1"/>
    </xf>
    <xf numFmtId="0" fontId="4" fillId="0" borderId="69" xfId="0" applyFont="1" applyBorder="1" applyAlignment="1">
      <alignment vertical="top" wrapText="1"/>
    </xf>
    <xf numFmtId="0" fontId="4" fillId="9" borderId="69" xfId="0" applyFont="1" applyFill="1" applyBorder="1" applyAlignment="1">
      <alignment horizontal="center" vertical="center" wrapText="1"/>
    </xf>
    <xf numFmtId="0" fontId="0" fillId="0" borderId="0" xfId="0" applyAlignment="1">
      <alignment horizontal="right"/>
    </xf>
    <xf numFmtId="0" fontId="3" fillId="0" borderId="2" xfId="0" applyFont="1" applyBorder="1" applyAlignment="1">
      <alignment horizontal="right" vertical="center" wrapText="1"/>
    </xf>
    <xf numFmtId="0" fontId="4" fillId="3" borderId="2" xfId="0" applyFont="1" applyFill="1" applyBorder="1" applyAlignment="1">
      <alignment horizontal="right" vertical="top" wrapText="1"/>
    </xf>
    <xf numFmtId="0" fontId="4" fillId="0" borderId="2" xfId="0" applyFont="1" applyBorder="1" applyAlignment="1">
      <alignment horizontal="right" vertical="top" wrapText="1"/>
    </xf>
    <xf numFmtId="0" fontId="6" fillId="0" borderId="0" xfId="0" applyFont="1" applyAlignment="1">
      <alignment horizontal="right"/>
    </xf>
    <xf numFmtId="164" fontId="3" fillId="3" borderId="2" xfId="0" applyNumberFormat="1" applyFont="1" applyFill="1" applyBorder="1" applyAlignment="1">
      <alignment vertical="top" wrapText="1"/>
    </xf>
    <xf numFmtId="0" fontId="4" fillId="9" borderId="71" xfId="0" applyFont="1" applyFill="1" applyBorder="1" applyAlignment="1">
      <alignment vertical="top" wrapText="1"/>
    </xf>
    <xf numFmtId="0" fontId="4" fillId="9" borderId="71" xfId="0" applyFont="1" applyFill="1" applyBorder="1" applyAlignment="1">
      <alignment horizontal="center" vertical="center" wrapText="1"/>
    </xf>
    <xf numFmtId="164" fontId="4" fillId="9" borderId="71" xfId="0" applyNumberFormat="1" applyFont="1" applyFill="1" applyBorder="1" applyAlignment="1">
      <alignment vertical="top" wrapText="1"/>
    </xf>
    <xf numFmtId="0" fontId="4" fillId="0" borderId="71" xfId="0" applyFont="1" applyBorder="1" applyAlignment="1">
      <alignment vertical="top" wrapText="1"/>
    </xf>
    <xf numFmtId="0" fontId="16" fillId="0" borderId="71" xfId="0" applyFont="1" applyBorder="1" applyAlignment="1">
      <alignment horizontal="right" vertical="top" wrapText="1"/>
    </xf>
    <xf numFmtId="0" fontId="4" fillId="0" borderId="3" xfId="0" applyFont="1" applyBorder="1" applyAlignment="1">
      <alignment vertical="top" wrapText="1"/>
    </xf>
    <xf numFmtId="0" fontId="4" fillId="9" borderId="2" xfId="0" applyFont="1" applyFill="1" applyBorder="1" applyAlignment="1">
      <alignment horizontal="center" vertical="center" wrapText="1"/>
    </xf>
    <xf numFmtId="0" fontId="18" fillId="8" borderId="2" xfId="0" applyFont="1" applyFill="1" applyBorder="1" applyAlignment="1">
      <alignment wrapText="1"/>
    </xf>
    <xf numFmtId="44" fontId="16" fillId="0" borderId="2" xfId="4" applyFont="1" applyBorder="1" applyAlignment="1">
      <alignment wrapText="1"/>
    </xf>
    <xf numFmtId="0" fontId="4" fillId="9" borderId="2" xfId="0" applyFont="1" applyFill="1" applyBorder="1" applyAlignment="1">
      <alignment vertical="center" wrapText="1"/>
    </xf>
    <xf numFmtId="0" fontId="16" fillId="0" borderId="2" xfId="0" applyFont="1" applyBorder="1" applyAlignment="1">
      <alignment horizontal="left" vertical="center" wrapText="1"/>
    </xf>
    <xf numFmtId="0" fontId="18" fillId="8" borderId="2" xfId="0" applyFont="1" applyFill="1" applyBorder="1" applyAlignment="1">
      <alignment horizontal="right" vertical="center" wrapText="1"/>
    </xf>
    <xf numFmtId="0" fontId="3" fillId="0" borderId="5" xfId="0" applyFont="1" applyBorder="1" applyAlignment="1">
      <alignment vertical="center" wrapText="1"/>
    </xf>
    <xf numFmtId="164" fontId="4" fillId="9" borderId="2" xfId="0" applyNumberFormat="1" applyFont="1" applyFill="1" applyBorder="1" applyAlignment="1">
      <alignment vertical="top" wrapText="1"/>
    </xf>
    <xf numFmtId="164" fontId="16" fillId="0" borderId="2" xfId="0" applyNumberFormat="1" applyFont="1" applyBorder="1" applyAlignment="1">
      <alignment vertical="top" wrapText="1"/>
    </xf>
    <xf numFmtId="0" fontId="16" fillId="9" borderId="2" xfId="0" applyFont="1" applyFill="1" applyBorder="1" applyAlignment="1">
      <alignment vertical="top" wrapText="1"/>
    </xf>
    <xf numFmtId="0" fontId="16" fillId="0" borderId="2" xfId="0" applyFont="1" applyBorder="1" applyAlignment="1">
      <alignment horizontal="right" vertical="top" wrapText="1"/>
    </xf>
    <xf numFmtId="0" fontId="3" fillId="0" borderId="2" xfId="7" applyFont="1" applyBorder="1" applyAlignment="1">
      <alignment horizontal="center" vertical="top" wrapText="1"/>
    </xf>
    <xf numFmtId="0" fontId="19" fillId="10" borderId="2" xfId="5" applyFont="1" applyBorder="1" applyAlignment="1">
      <alignment horizontal="center" vertical="center"/>
    </xf>
    <xf numFmtId="0" fontId="8" fillId="4" borderId="21" xfId="3" applyFont="1" applyFill="1" applyBorder="1" applyAlignment="1">
      <alignment horizontal="left" vertical="center" wrapText="1"/>
    </xf>
    <xf numFmtId="0" fontId="8" fillId="4" borderId="22" xfId="3" applyFont="1" applyFill="1" applyBorder="1" applyAlignment="1">
      <alignment horizontal="left" vertical="center" wrapText="1"/>
    </xf>
    <xf numFmtId="0" fontId="8" fillId="4" borderId="23" xfId="3" applyFont="1" applyFill="1" applyBorder="1" applyAlignment="1">
      <alignment horizontal="left" vertical="center" wrapText="1"/>
    </xf>
    <xf numFmtId="0" fontId="4" fillId="0" borderId="6" xfId="3" applyBorder="1" applyAlignment="1">
      <alignment vertical="center" wrapText="1"/>
    </xf>
    <xf numFmtId="0" fontId="4" fillId="0" borderId="7" xfId="3" applyBorder="1" applyAlignment="1">
      <alignment vertical="center" wrapText="1"/>
    </xf>
    <xf numFmtId="0" fontId="4" fillId="0" borderId="8" xfId="3" applyBorder="1" applyAlignment="1">
      <alignment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15" xfId="3" applyFont="1" applyFill="1" applyBorder="1" applyAlignment="1">
      <alignment horizontal="left" vertical="center" wrapText="1"/>
    </xf>
    <xf numFmtId="0" fontId="8" fillId="4" borderId="16" xfId="3" applyFont="1" applyFill="1" applyBorder="1" applyAlignment="1">
      <alignment horizontal="left" vertical="center" wrapText="1"/>
    </xf>
    <xf numFmtId="0" fontId="8" fillId="4" borderId="17" xfId="3" applyFont="1" applyFill="1" applyBorder="1" applyAlignment="1">
      <alignment horizontal="left" vertical="center" wrapText="1"/>
    </xf>
    <xf numFmtId="0" fontId="8" fillId="4" borderId="18" xfId="3" applyFont="1" applyFill="1" applyBorder="1" applyAlignment="1">
      <alignment horizontal="left" vertical="center" wrapText="1"/>
    </xf>
    <xf numFmtId="0" fontId="8" fillId="4" borderId="19" xfId="3" applyFont="1" applyFill="1" applyBorder="1" applyAlignment="1">
      <alignment horizontal="left" vertical="center" wrapText="1"/>
    </xf>
    <xf numFmtId="0" fontId="8" fillId="4" borderId="20" xfId="3" applyFont="1" applyFill="1" applyBorder="1" applyAlignment="1">
      <alignment horizontal="left" vertical="center" wrapText="1"/>
    </xf>
    <xf numFmtId="0" fontId="3" fillId="0" borderId="2" xfId="3" applyFont="1" applyBorder="1" applyAlignment="1">
      <alignment horizontal="left" vertical="center" wrapText="1"/>
    </xf>
    <xf numFmtId="0" fontId="8" fillId="4" borderId="24"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25" xfId="3" applyFont="1" applyFill="1" applyBorder="1" applyAlignment="1">
      <alignment horizontal="left" vertical="center" wrapText="1"/>
    </xf>
    <xf numFmtId="0" fontId="8" fillId="4" borderId="26" xfId="3" applyFont="1" applyFill="1" applyBorder="1" applyAlignment="1">
      <alignment horizontal="left" vertical="center" wrapText="1"/>
    </xf>
    <xf numFmtId="0" fontId="8" fillId="4" borderId="27" xfId="3" applyFont="1" applyFill="1" applyBorder="1" applyAlignment="1">
      <alignment horizontal="left" vertical="center" wrapText="1"/>
    </xf>
    <xf numFmtId="0" fontId="8" fillId="4" borderId="28" xfId="3" applyFont="1" applyFill="1" applyBorder="1" applyAlignment="1">
      <alignment horizontal="left" vertical="center" wrapText="1"/>
    </xf>
    <xf numFmtId="0" fontId="8" fillId="4" borderId="29" xfId="3" applyFont="1" applyFill="1" applyBorder="1" applyAlignment="1">
      <alignment horizontal="left" vertical="center" wrapText="1"/>
    </xf>
    <xf numFmtId="0" fontId="8" fillId="4" borderId="30" xfId="3" applyFont="1" applyFill="1" applyBorder="1" applyAlignment="1">
      <alignment horizontal="left" vertical="center" wrapText="1"/>
    </xf>
    <xf numFmtId="0" fontId="8" fillId="4" borderId="31" xfId="3" applyFont="1" applyFill="1" applyBorder="1" applyAlignment="1">
      <alignment horizontal="left" vertical="center" wrapText="1"/>
    </xf>
    <xf numFmtId="0" fontId="8" fillId="0" borderId="9" xfId="3" applyFont="1" applyBorder="1" applyAlignment="1">
      <alignment vertical="center" wrapText="1"/>
    </xf>
    <xf numFmtId="0" fontId="8" fillId="0" borderId="10" xfId="3" applyFont="1" applyBorder="1" applyAlignment="1">
      <alignment vertical="center" wrapText="1"/>
    </xf>
    <xf numFmtId="0" fontId="8" fillId="0" borderId="32" xfId="3" applyFont="1" applyBorder="1" applyAlignment="1">
      <alignment vertical="center" wrapText="1"/>
    </xf>
    <xf numFmtId="0" fontId="9" fillId="1" borderId="19" xfId="3" applyFont="1" applyFill="1" applyBorder="1" applyAlignment="1">
      <alignment horizontal="right" vertical="center" wrapText="1"/>
    </xf>
    <xf numFmtId="0" fontId="10" fillId="1" borderId="20" xfId="3" applyFont="1" applyFill="1" applyBorder="1" applyAlignment="1">
      <alignment vertical="center" wrapText="1"/>
    </xf>
    <xf numFmtId="0" fontId="8" fillId="0" borderId="35" xfId="3" applyFont="1" applyBorder="1" applyAlignment="1">
      <alignment vertical="center" wrapText="1"/>
    </xf>
    <xf numFmtId="0" fontId="8" fillId="0" borderId="34" xfId="3" applyFont="1" applyBorder="1" applyAlignment="1">
      <alignment vertical="center" wrapText="1"/>
    </xf>
    <xf numFmtId="0" fontId="8" fillId="1" borderId="24" xfId="3" applyFont="1" applyFill="1" applyBorder="1" applyAlignment="1">
      <alignment horizontal="center" vertical="center" wrapText="1"/>
    </xf>
    <xf numFmtId="0" fontId="8" fillId="1" borderId="0" xfId="3" applyFont="1" applyFill="1" applyAlignment="1">
      <alignment horizontal="center" vertical="center" wrapText="1"/>
    </xf>
    <xf numFmtId="0" fontId="8" fillId="1" borderId="25" xfId="3" applyFont="1" applyFill="1" applyBorder="1" applyAlignment="1">
      <alignment horizontal="center" vertical="center" wrapText="1"/>
    </xf>
    <xf numFmtId="0" fontId="3" fillId="0" borderId="36" xfId="3" applyFont="1" applyBorder="1" applyAlignment="1">
      <alignment horizontal="center" vertical="center" wrapText="1"/>
    </xf>
    <xf numFmtId="0" fontId="3" fillId="0" borderId="28" xfId="3" applyFont="1" applyBorder="1" applyAlignment="1">
      <alignment horizontal="center" vertical="center" wrapText="1"/>
    </xf>
    <xf numFmtId="0" fontId="8" fillId="5" borderId="9" xfId="3" applyFont="1" applyFill="1" applyBorder="1" applyAlignment="1">
      <alignment horizontal="left" vertical="center" wrapText="1"/>
    </xf>
    <xf numFmtId="0" fontId="8" fillId="5" borderId="10" xfId="3" applyFont="1" applyFill="1" applyBorder="1" applyAlignment="1">
      <alignment horizontal="left" vertical="center" wrapText="1"/>
    </xf>
    <xf numFmtId="0" fontId="10" fillId="5" borderId="10" xfId="3" applyFont="1" applyFill="1" applyBorder="1" applyAlignment="1">
      <alignment vertical="center" wrapText="1"/>
    </xf>
    <xf numFmtId="0" fontId="10" fillId="5" borderId="39" xfId="3" applyFont="1" applyFill="1" applyBorder="1" applyAlignment="1">
      <alignment vertical="center" wrapText="1"/>
    </xf>
    <xf numFmtId="0" fontId="8" fillId="5" borderId="41" xfId="3" applyFont="1" applyFill="1" applyBorder="1" applyAlignment="1">
      <alignment horizontal="left" vertical="center" wrapText="1"/>
    </xf>
    <xf numFmtId="0" fontId="8" fillId="5" borderId="42" xfId="3" applyFont="1" applyFill="1" applyBorder="1" applyAlignment="1">
      <alignment horizontal="left" vertical="center" wrapText="1"/>
    </xf>
    <xf numFmtId="0" fontId="11" fillId="6" borderId="44" xfId="3" applyFont="1" applyFill="1" applyBorder="1" applyAlignment="1">
      <alignment horizontal="left" vertical="center" wrapText="1"/>
    </xf>
    <xf numFmtId="0" fontId="11" fillId="6" borderId="45" xfId="3" applyFont="1" applyFill="1" applyBorder="1" applyAlignment="1">
      <alignment horizontal="left" vertical="center" wrapText="1"/>
    </xf>
    <xf numFmtId="0" fontId="11" fillId="6" borderId="50" xfId="3" applyFont="1" applyFill="1" applyBorder="1" applyAlignment="1">
      <alignment horizontal="left" vertical="center" wrapText="1"/>
    </xf>
    <xf numFmtId="0" fontId="11" fillId="6" borderId="2" xfId="3" applyFont="1" applyFill="1" applyBorder="1" applyAlignment="1">
      <alignment horizontal="left" vertical="center" wrapText="1"/>
    </xf>
    <xf numFmtId="0" fontId="9" fillId="0" borderId="3" xfId="3" applyFont="1" applyBorder="1" applyAlignment="1">
      <alignment horizontal="left" vertical="center" wrapText="1"/>
    </xf>
    <xf numFmtId="0" fontId="4" fillId="0" borderId="2" xfId="3" applyBorder="1" applyAlignment="1">
      <alignment horizontal="left" vertical="center" wrapText="1"/>
    </xf>
    <xf numFmtId="0" fontId="13" fillId="0" borderId="2" xfId="3" applyFont="1" applyBorder="1" applyAlignment="1">
      <alignment horizontal="left" vertical="center" wrapText="1"/>
    </xf>
    <xf numFmtId="0" fontId="13" fillId="0" borderId="56" xfId="3" applyFont="1" applyBorder="1" applyAlignment="1">
      <alignment horizontal="left" vertical="center" wrapText="1"/>
    </xf>
    <xf numFmtId="0" fontId="8" fillId="5" borderId="26" xfId="3" applyFont="1" applyFill="1" applyBorder="1" applyAlignment="1">
      <alignment horizontal="left" vertical="center" wrapText="1"/>
    </xf>
    <xf numFmtId="0" fontId="8" fillId="5" borderId="27" xfId="3" applyFont="1" applyFill="1" applyBorder="1" applyAlignment="1">
      <alignment horizontal="left" vertical="center" wrapText="1"/>
    </xf>
    <xf numFmtId="0" fontId="9" fillId="6" borderId="59" xfId="3" applyFont="1" applyFill="1" applyBorder="1" applyAlignment="1">
      <alignment horizontal="left" vertical="center" wrapText="1"/>
    </xf>
    <xf numFmtId="0" fontId="9" fillId="6" borderId="60" xfId="3" applyFont="1" applyFill="1" applyBorder="1" applyAlignment="1">
      <alignment horizontal="left" vertical="center" wrapText="1"/>
    </xf>
    <xf numFmtId="0" fontId="9" fillId="6" borderId="46" xfId="3" applyFont="1" applyFill="1" applyBorder="1" applyAlignment="1">
      <alignment horizontal="left" vertical="center" wrapText="1"/>
    </xf>
    <xf numFmtId="0" fontId="9" fillId="0" borderId="5" xfId="3" applyFont="1" applyBorder="1" applyAlignment="1">
      <alignment horizontal="left" vertical="center" wrapText="1"/>
    </xf>
    <xf numFmtId="0" fontId="9" fillId="0" borderId="2" xfId="3" applyFont="1" applyBorder="1" applyAlignment="1">
      <alignment horizontal="left" vertical="center" wrapText="1"/>
    </xf>
    <xf numFmtId="0" fontId="9" fillId="6" borderId="15" xfId="3" applyFont="1" applyFill="1" applyBorder="1" applyAlignment="1">
      <alignment horizontal="left" vertical="center" wrapText="1"/>
    </xf>
    <xf numFmtId="0" fontId="9" fillId="6" borderId="16" xfId="3" applyFont="1" applyFill="1" applyBorder="1" applyAlignment="1">
      <alignment horizontal="left" vertical="center" wrapText="1"/>
    </xf>
    <xf numFmtId="0" fontId="9" fillId="6" borderId="53" xfId="3" applyFont="1" applyFill="1" applyBorder="1" applyAlignment="1">
      <alignment horizontal="left" vertical="center" wrapText="1"/>
    </xf>
    <xf numFmtId="0" fontId="9" fillId="6" borderId="15" xfId="3" applyFont="1" applyFill="1" applyBorder="1" applyAlignment="1">
      <alignment vertical="center" wrapText="1"/>
    </xf>
    <xf numFmtId="0" fontId="9" fillId="6" borderId="16" xfId="3" applyFont="1" applyFill="1" applyBorder="1" applyAlignment="1">
      <alignment vertical="center" wrapText="1"/>
    </xf>
    <xf numFmtId="0" fontId="9" fillId="6" borderId="53" xfId="3" applyFont="1" applyFill="1" applyBorder="1" applyAlignment="1">
      <alignment vertical="center" wrapText="1"/>
    </xf>
    <xf numFmtId="0" fontId="9" fillId="0" borderId="54" xfId="3" applyFont="1" applyBorder="1" applyAlignment="1">
      <alignment horizontal="left" vertical="center" wrapText="1"/>
    </xf>
    <xf numFmtId="0" fontId="9" fillId="0" borderId="53" xfId="3" applyFont="1" applyBorder="1" applyAlignment="1">
      <alignment horizontal="left" vertical="center" wrapText="1"/>
    </xf>
    <xf numFmtId="0" fontId="12" fillId="0" borderId="2" xfId="3" applyFont="1" applyBorder="1" applyAlignment="1">
      <alignment horizontal="left" vertical="center" wrapText="1"/>
    </xf>
    <xf numFmtId="0" fontId="12" fillId="0" borderId="15" xfId="3" applyFont="1" applyBorder="1" applyAlignment="1">
      <alignment vertical="center" wrapText="1"/>
    </xf>
    <xf numFmtId="0" fontId="10" fillId="0" borderId="16" xfId="3" applyFont="1" applyBorder="1" applyAlignment="1">
      <alignment vertical="center" wrapText="1"/>
    </xf>
    <xf numFmtId="0" fontId="10" fillId="0" borderId="53" xfId="3" applyFont="1" applyBorder="1" applyAlignment="1">
      <alignment vertical="center" wrapText="1"/>
    </xf>
    <xf numFmtId="0" fontId="4" fillId="0" borderId="66" xfId="3" applyBorder="1" applyAlignment="1">
      <alignment vertical="center" wrapText="1"/>
    </xf>
    <xf numFmtId="0" fontId="4" fillId="0" borderId="67" xfId="3" applyBorder="1" applyAlignment="1">
      <alignment vertical="center" wrapText="1"/>
    </xf>
    <xf numFmtId="0" fontId="9" fillId="0" borderId="63" xfId="3" applyFont="1" applyBorder="1" applyAlignment="1">
      <alignment vertical="center" wrapText="1"/>
    </xf>
    <xf numFmtId="0" fontId="10" fillId="0" borderId="64" xfId="3" applyFont="1" applyBorder="1" applyAlignment="1">
      <alignment vertical="center" wrapText="1"/>
    </xf>
    <xf numFmtId="0" fontId="10" fillId="0" borderId="57" xfId="3" applyFont="1" applyBorder="1" applyAlignment="1">
      <alignment vertical="center" wrapText="1"/>
    </xf>
    <xf numFmtId="0" fontId="15" fillId="7" borderId="33" xfId="3" applyFont="1" applyFill="1" applyBorder="1" applyAlignment="1">
      <alignment vertical="center" wrapText="1"/>
    </xf>
    <xf numFmtId="0" fontId="10" fillId="7" borderId="10" xfId="3" applyFont="1" applyFill="1" applyBorder="1" applyAlignment="1">
      <alignment vertical="center" wrapText="1"/>
    </xf>
    <xf numFmtId="0" fontId="4" fillId="0" borderId="18" xfId="3" applyBorder="1" applyAlignment="1">
      <alignment horizontal="left" vertical="center" wrapText="1" shrinkToFit="1"/>
    </xf>
    <xf numFmtId="0" fontId="4" fillId="0" borderId="19" xfId="3" applyBorder="1" applyAlignment="1">
      <alignment horizontal="left" vertical="center" wrapText="1" shrinkToFit="1"/>
    </xf>
    <xf numFmtId="0" fontId="4" fillId="0" borderId="20" xfId="3" applyBorder="1" applyAlignment="1">
      <alignment horizontal="left" vertical="center" wrapText="1" shrinkToFit="1"/>
    </xf>
    <xf numFmtId="0" fontId="5" fillId="0" borderId="0" xfId="0" applyFont="1" applyAlignment="1">
      <alignment horizontal="center"/>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0" fillId="0" borderId="54" xfId="0" applyBorder="1" applyAlignment="1">
      <alignment wrapText="1"/>
    </xf>
    <xf numFmtId="0" fontId="0" fillId="0" borderId="16" xfId="0" applyBorder="1" applyAlignment="1">
      <alignment wrapText="1"/>
    </xf>
    <xf numFmtId="0" fontId="0" fillId="0" borderId="53" xfId="0" applyBorder="1" applyAlignment="1">
      <alignment wrapText="1"/>
    </xf>
    <xf numFmtId="0" fontId="6" fillId="0" borderId="0" xfId="0" applyFont="1" applyAlignment="1">
      <alignment horizontal="left" wrapText="1"/>
    </xf>
    <xf numFmtId="0" fontId="0" fillId="0" borderId="0" xfId="0"/>
    <xf numFmtId="0" fontId="3" fillId="0" borderId="58" xfId="0" applyFont="1" applyBorder="1" applyAlignment="1">
      <alignment horizontal="center" vertical="top" wrapText="1"/>
    </xf>
    <xf numFmtId="0" fontId="3" fillId="0" borderId="70" xfId="0" applyFont="1" applyBorder="1" applyAlignment="1">
      <alignment horizontal="center" vertical="top" wrapText="1"/>
    </xf>
    <xf numFmtId="0" fontId="3" fillId="0" borderId="47" xfId="0" applyFont="1" applyBorder="1" applyAlignment="1">
      <alignment horizontal="center" vertical="top" wrapText="1"/>
    </xf>
    <xf numFmtId="0" fontId="6" fillId="0" borderId="0" xfId="0" applyFont="1" applyAlignment="1">
      <alignment horizontal="left"/>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4" fillId="8" borderId="54" xfId="0" applyFont="1" applyFill="1" applyBorder="1" applyAlignment="1">
      <alignment horizontal="center" vertical="top" wrapText="1"/>
    </xf>
    <xf numFmtId="0" fontId="4" fillId="8" borderId="16" xfId="0" applyFont="1" applyFill="1" applyBorder="1" applyAlignment="1">
      <alignment horizontal="center" vertical="top" wrapText="1"/>
    </xf>
    <xf numFmtId="0" fontId="4" fillId="8" borderId="53" xfId="0" applyFont="1" applyFill="1" applyBorder="1" applyAlignment="1">
      <alignment horizontal="center" vertical="top" wrapText="1"/>
    </xf>
    <xf numFmtId="0" fontId="17" fillId="11" borderId="2" xfId="6" applyBorder="1"/>
  </cellXfs>
  <cellStyles count="8">
    <cellStyle name="20% - Énfasis1" xfId="6" builtinId="30"/>
    <cellStyle name="Buena" xfId="1" xr:uid="{00000000-0005-0000-0000-000000000000}"/>
    <cellStyle name="Énfasis1" xfId="5" builtinId="29"/>
    <cellStyle name="Moneda" xfId="4" builtinId="4"/>
    <cellStyle name="Normal" xfId="0" builtinId="0"/>
    <cellStyle name="Normal 2" xfId="3" xr:uid="{506D058C-5DEC-4863-B30A-033356D1B2C9}"/>
    <cellStyle name="Normal 4" xfId="7" xr:uid="{BD633F05-69C1-4BFA-BD0F-A7748FB8A0DD}"/>
    <cellStyle name="Título 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7612-524F-4EFA-9900-49A656632DFB}">
  <sheetPr>
    <pageSetUpPr fitToPage="1"/>
  </sheetPr>
  <dimension ref="A1:J70"/>
  <sheetViews>
    <sheetView zoomScale="92" zoomScaleNormal="75" workbookViewId="0">
      <selection activeCell="G17" sqref="G17"/>
    </sheetView>
  </sheetViews>
  <sheetFormatPr baseColWidth="10" defaultRowHeight="13.2"/>
  <cols>
    <col min="1" max="1" width="7.44140625" style="9" customWidth="1"/>
    <col min="2" max="2" width="11.44140625" style="9" hidden="1" customWidth="1"/>
    <col min="3" max="3" width="0.109375" style="9" customWidth="1"/>
    <col min="4" max="4" width="78.44140625" style="9" customWidth="1"/>
    <col min="5" max="5" width="28.109375" style="9" customWidth="1"/>
    <col min="6" max="6" width="29.88671875" style="9" customWidth="1"/>
    <col min="7" max="7" width="15.5546875" style="9" customWidth="1"/>
    <col min="8" max="8" width="10.88671875" style="9" customWidth="1"/>
    <col min="9" max="9" width="14.33203125" style="9" customWidth="1"/>
    <col min="10" max="10" width="11.44140625" style="9"/>
    <col min="11" max="256" width="11.44140625" style="65"/>
    <col min="257" max="257" width="7.44140625" style="65" customWidth="1"/>
    <col min="258" max="258" width="0" style="65" hidden="1" customWidth="1"/>
    <col min="259" max="259" width="0.109375" style="65" customWidth="1"/>
    <col min="260" max="260" width="78.44140625" style="65" customWidth="1"/>
    <col min="261" max="261" width="28.109375" style="65" customWidth="1"/>
    <col min="262" max="262" width="29.88671875" style="65" customWidth="1"/>
    <col min="263" max="263" width="15.5546875" style="65" customWidth="1"/>
    <col min="264" max="264" width="10.88671875" style="65" customWidth="1"/>
    <col min="265" max="265" width="14.33203125" style="65" customWidth="1"/>
    <col min="266" max="512" width="11.44140625" style="65"/>
    <col min="513" max="513" width="7.44140625" style="65" customWidth="1"/>
    <col min="514" max="514" width="0" style="65" hidden="1" customWidth="1"/>
    <col min="515" max="515" width="0.109375" style="65" customWidth="1"/>
    <col min="516" max="516" width="78.44140625" style="65" customWidth="1"/>
    <col min="517" max="517" width="28.109375" style="65" customWidth="1"/>
    <col min="518" max="518" width="29.88671875" style="65" customWidth="1"/>
    <col min="519" max="519" width="15.5546875" style="65" customWidth="1"/>
    <col min="520" max="520" width="10.88671875" style="65" customWidth="1"/>
    <col min="521" max="521" width="14.33203125" style="65" customWidth="1"/>
    <col min="522" max="768" width="11.44140625" style="65"/>
    <col min="769" max="769" width="7.44140625" style="65" customWidth="1"/>
    <col min="770" max="770" width="0" style="65" hidden="1" customWidth="1"/>
    <col min="771" max="771" width="0.109375" style="65" customWidth="1"/>
    <col min="772" max="772" width="78.44140625" style="65" customWidth="1"/>
    <col min="773" max="773" width="28.109375" style="65" customWidth="1"/>
    <col min="774" max="774" width="29.88671875" style="65" customWidth="1"/>
    <col min="775" max="775" width="15.5546875" style="65" customWidth="1"/>
    <col min="776" max="776" width="10.88671875" style="65" customWidth="1"/>
    <col min="777" max="777" width="14.33203125" style="65" customWidth="1"/>
    <col min="778" max="1024" width="11.44140625" style="65"/>
    <col min="1025" max="1025" width="7.44140625" style="65" customWidth="1"/>
    <col min="1026" max="1026" width="0" style="65" hidden="1" customWidth="1"/>
    <col min="1027" max="1027" width="0.109375" style="65" customWidth="1"/>
    <col min="1028" max="1028" width="78.44140625" style="65" customWidth="1"/>
    <col min="1029" max="1029" width="28.109375" style="65" customWidth="1"/>
    <col min="1030" max="1030" width="29.88671875" style="65" customWidth="1"/>
    <col min="1031" max="1031" width="15.5546875" style="65" customWidth="1"/>
    <col min="1032" max="1032" width="10.88671875" style="65" customWidth="1"/>
    <col min="1033" max="1033" width="14.33203125" style="65" customWidth="1"/>
    <col min="1034" max="1280" width="11.44140625" style="65"/>
    <col min="1281" max="1281" width="7.44140625" style="65" customWidth="1"/>
    <col min="1282" max="1282" width="0" style="65" hidden="1" customWidth="1"/>
    <col min="1283" max="1283" width="0.109375" style="65" customWidth="1"/>
    <col min="1284" max="1284" width="78.44140625" style="65" customWidth="1"/>
    <col min="1285" max="1285" width="28.109375" style="65" customWidth="1"/>
    <col min="1286" max="1286" width="29.88671875" style="65" customWidth="1"/>
    <col min="1287" max="1287" width="15.5546875" style="65" customWidth="1"/>
    <col min="1288" max="1288" width="10.88671875" style="65" customWidth="1"/>
    <col min="1289" max="1289" width="14.33203125" style="65" customWidth="1"/>
    <col min="1290" max="1536" width="11.44140625" style="65"/>
    <col min="1537" max="1537" width="7.44140625" style="65" customWidth="1"/>
    <col min="1538" max="1538" width="0" style="65" hidden="1" customWidth="1"/>
    <col min="1539" max="1539" width="0.109375" style="65" customWidth="1"/>
    <col min="1540" max="1540" width="78.44140625" style="65" customWidth="1"/>
    <col min="1541" max="1541" width="28.109375" style="65" customWidth="1"/>
    <col min="1542" max="1542" width="29.88671875" style="65" customWidth="1"/>
    <col min="1543" max="1543" width="15.5546875" style="65" customWidth="1"/>
    <col min="1544" max="1544" width="10.88671875" style="65" customWidth="1"/>
    <col min="1545" max="1545" width="14.33203125" style="65" customWidth="1"/>
    <col min="1546" max="1792" width="11.44140625" style="65"/>
    <col min="1793" max="1793" width="7.44140625" style="65" customWidth="1"/>
    <col min="1794" max="1794" width="0" style="65" hidden="1" customWidth="1"/>
    <col min="1795" max="1795" width="0.109375" style="65" customWidth="1"/>
    <col min="1796" max="1796" width="78.44140625" style="65" customWidth="1"/>
    <col min="1797" max="1797" width="28.109375" style="65" customWidth="1"/>
    <col min="1798" max="1798" width="29.88671875" style="65" customWidth="1"/>
    <col min="1799" max="1799" width="15.5546875" style="65" customWidth="1"/>
    <col min="1800" max="1800" width="10.88671875" style="65" customWidth="1"/>
    <col min="1801" max="1801" width="14.33203125" style="65" customWidth="1"/>
    <col min="1802" max="2048" width="11.44140625" style="65"/>
    <col min="2049" max="2049" width="7.44140625" style="65" customWidth="1"/>
    <col min="2050" max="2050" width="0" style="65" hidden="1" customWidth="1"/>
    <col min="2051" max="2051" width="0.109375" style="65" customWidth="1"/>
    <col min="2052" max="2052" width="78.44140625" style="65" customWidth="1"/>
    <col min="2053" max="2053" width="28.109375" style="65" customWidth="1"/>
    <col min="2054" max="2054" width="29.88671875" style="65" customWidth="1"/>
    <col min="2055" max="2055" width="15.5546875" style="65" customWidth="1"/>
    <col min="2056" max="2056" width="10.88671875" style="65" customWidth="1"/>
    <col min="2057" max="2057" width="14.33203125" style="65" customWidth="1"/>
    <col min="2058" max="2304" width="11.44140625" style="65"/>
    <col min="2305" max="2305" width="7.44140625" style="65" customWidth="1"/>
    <col min="2306" max="2306" width="0" style="65" hidden="1" customWidth="1"/>
    <col min="2307" max="2307" width="0.109375" style="65" customWidth="1"/>
    <col min="2308" max="2308" width="78.44140625" style="65" customWidth="1"/>
    <col min="2309" max="2309" width="28.109375" style="65" customWidth="1"/>
    <col min="2310" max="2310" width="29.88671875" style="65" customWidth="1"/>
    <col min="2311" max="2311" width="15.5546875" style="65" customWidth="1"/>
    <col min="2312" max="2312" width="10.88671875" style="65" customWidth="1"/>
    <col min="2313" max="2313" width="14.33203125" style="65" customWidth="1"/>
    <col min="2314" max="2560" width="11.44140625" style="65"/>
    <col min="2561" max="2561" width="7.44140625" style="65" customWidth="1"/>
    <col min="2562" max="2562" width="0" style="65" hidden="1" customWidth="1"/>
    <col min="2563" max="2563" width="0.109375" style="65" customWidth="1"/>
    <col min="2564" max="2564" width="78.44140625" style="65" customWidth="1"/>
    <col min="2565" max="2565" width="28.109375" style="65" customWidth="1"/>
    <col min="2566" max="2566" width="29.88671875" style="65" customWidth="1"/>
    <col min="2567" max="2567" width="15.5546875" style="65" customWidth="1"/>
    <col min="2568" max="2568" width="10.88671875" style="65" customWidth="1"/>
    <col min="2569" max="2569" width="14.33203125" style="65" customWidth="1"/>
    <col min="2570" max="2816" width="11.44140625" style="65"/>
    <col min="2817" max="2817" width="7.44140625" style="65" customWidth="1"/>
    <col min="2818" max="2818" width="0" style="65" hidden="1" customWidth="1"/>
    <col min="2819" max="2819" width="0.109375" style="65" customWidth="1"/>
    <col min="2820" max="2820" width="78.44140625" style="65" customWidth="1"/>
    <col min="2821" max="2821" width="28.109375" style="65" customWidth="1"/>
    <col min="2822" max="2822" width="29.88671875" style="65" customWidth="1"/>
    <col min="2823" max="2823" width="15.5546875" style="65" customWidth="1"/>
    <col min="2824" max="2824" width="10.88671875" style="65" customWidth="1"/>
    <col min="2825" max="2825" width="14.33203125" style="65" customWidth="1"/>
    <col min="2826" max="3072" width="11.44140625" style="65"/>
    <col min="3073" max="3073" width="7.44140625" style="65" customWidth="1"/>
    <col min="3074" max="3074" width="0" style="65" hidden="1" customWidth="1"/>
    <col min="3075" max="3075" width="0.109375" style="65" customWidth="1"/>
    <col min="3076" max="3076" width="78.44140625" style="65" customWidth="1"/>
    <col min="3077" max="3077" width="28.109375" style="65" customWidth="1"/>
    <col min="3078" max="3078" width="29.88671875" style="65" customWidth="1"/>
    <col min="3079" max="3079" width="15.5546875" style="65" customWidth="1"/>
    <col min="3080" max="3080" width="10.88671875" style="65" customWidth="1"/>
    <col min="3081" max="3081" width="14.33203125" style="65" customWidth="1"/>
    <col min="3082" max="3328" width="11.44140625" style="65"/>
    <col min="3329" max="3329" width="7.44140625" style="65" customWidth="1"/>
    <col min="3330" max="3330" width="0" style="65" hidden="1" customWidth="1"/>
    <col min="3331" max="3331" width="0.109375" style="65" customWidth="1"/>
    <col min="3332" max="3332" width="78.44140625" style="65" customWidth="1"/>
    <col min="3333" max="3333" width="28.109375" style="65" customWidth="1"/>
    <col min="3334" max="3334" width="29.88671875" style="65" customWidth="1"/>
    <col min="3335" max="3335" width="15.5546875" style="65" customWidth="1"/>
    <col min="3336" max="3336" width="10.88671875" style="65" customWidth="1"/>
    <col min="3337" max="3337" width="14.33203125" style="65" customWidth="1"/>
    <col min="3338" max="3584" width="11.44140625" style="65"/>
    <col min="3585" max="3585" width="7.44140625" style="65" customWidth="1"/>
    <col min="3586" max="3586" width="0" style="65" hidden="1" customWidth="1"/>
    <col min="3587" max="3587" width="0.109375" style="65" customWidth="1"/>
    <col min="3588" max="3588" width="78.44140625" style="65" customWidth="1"/>
    <col min="3589" max="3589" width="28.109375" style="65" customWidth="1"/>
    <col min="3590" max="3590" width="29.88671875" style="65" customWidth="1"/>
    <col min="3591" max="3591" width="15.5546875" style="65" customWidth="1"/>
    <col min="3592" max="3592" width="10.88671875" style="65" customWidth="1"/>
    <col min="3593" max="3593" width="14.33203125" style="65" customWidth="1"/>
    <col min="3594" max="3840" width="11.44140625" style="65"/>
    <col min="3841" max="3841" width="7.44140625" style="65" customWidth="1"/>
    <col min="3842" max="3842" width="0" style="65" hidden="1" customWidth="1"/>
    <col min="3843" max="3843" width="0.109375" style="65" customWidth="1"/>
    <col min="3844" max="3844" width="78.44140625" style="65" customWidth="1"/>
    <col min="3845" max="3845" width="28.109375" style="65" customWidth="1"/>
    <col min="3846" max="3846" width="29.88671875" style="65" customWidth="1"/>
    <col min="3847" max="3847" width="15.5546875" style="65" customWidth="1"/>
    <col min="3848" max="3848" width="10.88671875" style="65" customWidth="1"/>
    <col min="3849" max="3849" width="14.33203125" style="65" customWidth="1"/>
    <col min="3850" max="4096" width="11.44140625" style="65"/>
    <col min="4097" max="4097" width="7.44140625" style="65" customWidth="1"/>
    <col min="4098" max="4098" width="0" style="65" hidden="1" customWidth="1"/>
    <col min="4099" max="4099" width="0.109375" style="65" customWidth="1"/>
    <col min="4100" max="4100" width="78.44140625" style="65" customWidth="1"/>
    <col min="4101" max="4101" width="28.109375" style="65" customWidth="1"/>
    <col min="4102" max="4102" width="29.88671875" style="65" customWidth="1"/>
    <col min="4103" max="4103" width="15.5546875" style="65" customWidth="1"/>
    <col min="4104" max="4104" width="10.88671875" style="65" customWidth="1"/>
    <col min="4105" max="4105" width="14.33203125" style="65" customWidth="1"/>
    <col min="4106" max="4352" width="11.44140625" style="65"/>
    <col min="4353" max="4353" width="7.44140625" style="65" customWidth="1"/>
    <col min="4354" max="4354" width="0" style="65" hidden="1" customWidth="1"/>
    <col min="4355" max="4355" width="0.109375" style="65" customWidth="1"/>
    <col min="4356" max="4356" width="78.44140625" style="65" customWidth="1"/>
    <col min="4357" max="4357" width="28.109375" style="65" customWidth="1"/>
    <col min="4358" max="4358" width="29.88671875" style="65" customWidth="1"/>
    <col min="4359" max="4359" width="15.5546875" style="65" customWidth="1"/>
    <col min="4360" max="4360" width="10.88671875" style="65" customWidth="1"/>
    <col min="4361" max="4361" width="14.33203125" style="65" customWidth="1"/>
    <col min="4362" max="4608" width="11.44140625" style="65"/>
    <col min="4609" max="4609" width="7.44140625" style="65" customWidth="1"/>
    <col min="4610" max="4610" width="0" style="65" hidden="1" customWidth="1"/>
    <col min="4611" max="4611" width="0.109375" style="65" customWidth="1"/>
    <col min="4612" max="4612" width="78.44140625" style="65" customWidth="1"/>
    <col min="4613" max="4613" width="28.109375" style="65" customWidth="1"/>
    <col min="4614" max="4614" width="29.88671875" style="65" customWidth="1"/>
    <col min="4615" max="4615" width="15.5546875" style="65" customWidth="1"/>
    <col min="4616" max="4616" width="10.88671875" style="65" customWidth="1"/>
    <col min="4617" max="4617" width="14.33203125" style="65" customWidth="1"/>
    <col min="4618" max="4864" width="11.44140625" style="65"/>
    <col min="4865" max="4865" width="7.44140625" style="65" customWidth="1"/>
    <col min="4866" max="4866" width="0" style="65" hidden="1" customWidth="1"/>
    <col min="4867" max="4867" width="0.109375" style="65" customWidth="1"/>
    <col min="4868" max="4868" width="78.44140625" style="65" customWidth="1"/>
    <col min="4869" max="4869" width="28.109375" style="65" customWidth="1"/>
    <col min="4870" max="4870" width="29.88671875" style="65" customWidth="1"/>
    <col min="4871" max="4871" width="15.5546875" style="65" customWidth="1"/>
    <col min="4872" max="4872" width="10.88671875" style="65" customWidth="1"/>
    <col min="4873" max="4873" width="14.33203125" style="65" customWidth="1"/>
    <col min="4874" max="5120" width="11.44140625" style="65"/>
    <col min="5121" max="5121" width="7.44140625" style="65" customWidth="1"/>
    <col min="5122" max="5122" width="0" style="65" hidden="1" customWidth="1"/>
    <col min="5123" max="5123" width="0.109375" style="65" customWidth="1"/>
    <col min="5124" max="5124" width="78.44140625" style="65" customWidth="1"/>
    <col min="5125" max="5125" width="28.109375" style="65" customWidth="1"/>
    <col min="5126" max="5126" width="29.88671875" style="65" customWidth="1"/>
    <col min="5127" max="5127" width="15.5546875" style="65" customWidth="1"/>
    <col min="5128" max="5128" width="10.88671875" style="65" customWidth="1"/>
    <col min="5129" max="5129" width="14.33203125" style="65" customWidth="1"/>
    <col min="5130" max="5376" width="11.44140625" style="65"/>
    <col min="5377" max="5377" width="7.44140625" style="65" customWidth="1"/>
    <col min="5378" max="5378" width="0" style="65" hidden="1" customWidth="1"/>
    <col min="5379" max="5379" width="0.109375" style="65" customWidth="1"/>
    <col min="5380" max="5380" width="78.44140625" style="65" customWidth="1"/>
    <col min="5381" max="5381" width="28.109375" style="65" customWidth="1"/>
    <col min="5382" max="5382" width="29.88671875" style="65" customWidth="1"/>
    <col min="5383" max="5383" width="15.5546875" style="65" customWidth="1"/>
    <col min="5384" max="5384" width="10.88671875" style="65" customWidth="1"/>
    <col min="5385" max="5385" width="14.33203125" style="65" customWidth="1"/>
    <col min="5386" max="5632" width="11.44140625" style="65"/>
    <col min="5633" max="5633" width="7.44140625" style="65" customWidth="1"/>
    <col min="5634" max="5634" width="0" style="65" hidden="1" customWidth="1"/>
    <col min="5635" max="5635" width="0.109375" style="65" customWidth="1"/>
    <col min="5636" max="5636" width="78.44140625" style="65" customWidth="1"/>
    <col min="5637" max="5637" width="28.109375" style="65" customWidth="1"/>
    <col min="5638" max="5638" width="29.88671875" style="65" customWidth="1"/>
    <col min="5639" max="5639" width="15.5546875" style="65" customWidth="1"/>
    <col min="5640" max="5640" width="10.88671875" style="65" customWidth="1"/>
    <col min="5641" max="5641" width="14.33203125" style="65" customWidth="1"/>
    <col min="5642" max="5888" width="11.44140625" style="65"/>
    <col min="5889" max="5889" width="7.44140625" style="65" customWidth="1"/>
    <col min="5890" max="5890" width="0" style="65" hidden="1" customWidth="1"/>
    <col min="5891" max="5891" width="0.109375" style="65" customWidth="1"/>
    <col min="5892" max="5892" width="78.44140625" style="65" customWidth="1"/>
    <col min="5893" max="5893" width="28.109375" style="65" customWidth="1"/>
    <col min="5894" max="5894" width="29.88671875" style="65" customWidth="1"/>
    <col min="5895" max="5895" width="15.5546875" style="65" customWidth="1"/>
    <col min="5896" max="5896" width="10.88671875" style="65" customWidth="1"/>
    <col min="5897" max="5897" width="14.33203125" style="65" customWidth="1"/>
    <col min="5898" max="6144" width="11.44140625" style="65"/>
    <col min="6145" max="6145" width="7.44140625" style="65" customWidth="1"/>
    <col min="6146" max="6146" width="0" style="65" hidden="1" customWidth="1"/>
    <col min="6147" max="6147" width="0.109375" style="65" customWidth="1"/>
    <col min="6148" max="6148" width="78.44140625" style="65" customWidth="1"/>
    <col min="6149" max="6149" width="28.109375" style="65" customWidth="1"/>
    <col min="6150" max="6150" width="29.88671875" style="65" customWidth="1"/>
    <col min="6151" max="6151" width="15.5546875" style="65" customWidth="1"/>
    <col min="6152" max="6152" width="10.88671875" style="65" customWidth="1"/>
    <col min="6153" max="6153" width="14.33203125" style="65" customWidth="1"/>
    <col min="6154" max="6400" width="11.44140625" style="65"/>
    <col min="6401" max="6401" width="7.44140625" style="65" customWidth="1"/>
    <col min="6402" max="6402" width="0" style="65" hidden="1" customWidth="1"/>
    <col min="6403" max="6403" width="0.109375" style="65" customWidth="1"/>
    <col min="6404" max="6404" width="78.44140625" style="65" customWidth="1"/>
    <col min="6405" max="6405" width="28.109375" style="65" customWidth="1"/>
    <col min="6406" max="6406" width="29.88671875" style="65" customWidth="1"/>
    <col min="6407" max="6407" width="15.5546875" style="65" customWidth="1"/>
    <col min="6408" max="6408" width="10.88671875" style="65" customWidth="1"/>
    <col min="6409" max="6409" width="14.33203125" style="65" customWidth="1"/>
    <col min="6410" max="6656" width="11.44140625" style="65"/>
    <col min="6657" max="6657" width="7.44140625" style="65" customWidth="1"/>
    <col min="6658" max="6658" width="0" style="65" hidden="1" customWidth="1"/>
    <col min="6659" max="6659" width="0.109375" style="65" customWidth="1"/>
    <col min="6660" max="6660" width="78.44140625" style="65" customWidth="1"/>
    <col min="6661" max="6661" width="28.109375" style="65" customWidth="1"/>
    <col min="6662" max="6662" width="29.88671875" style="65" customWidth="1"/>
    <col min="6663" max="6663" width="15.5546875" style="65" customWidth="1"/>
    <col min="6664" max="6664" width="10.88671875" style="65" customWidth="1"/>
    <col min="6665" max="6665" width="14.33203125" style="65" customWidth="1"/>
    <col min="6666" max="6912" width="11.44140625" style="65"/>
    <col min="6913" max="6913" width="7.44140625" style="65" customWidth="1"/>
    <col min="6914" max="6914" width="0" style="65" hidden="1" customWidth="1"/>
    <col min="6915" max="6915" width="0.109375" style="65" customWidth="1"/>
    <col min="6916" max="6916" width="78.44140625" style="65" customWidth="1"/>
    <col min="6917" max="6917" width="28.109375" style="65" customWidth="1"/>
    <col min="6918" max="6918" width="29.88671875" style="65" customWidth="1"/>
    <col min="6919" max="6919" width="15.5546875" style="65" customWidth="1"/>
    <col min="6920" max="6920" width="10.88671875" style="65" customWidth="1"/>
    <col min="6921" max="6921" width="14.33203125" style="65" customWidth="1"/>
    <col min="6922" max="7168" width="11.44140625" style="65"/>
    <col min="7169" max="7169" width="7.44140625" style="65" customWidth="1"/>
    <col min="7170" max="7170" width="0" style="65" hidden="1" customWidth="1"/>
    <col min="7171" max="7171" width="0.109375" style="65" customWidth="1"/>
    <col min="7172" max="7172" width="78.44140625" style="65" customWidth="1"/>
    <col min="7173" max="7173" width="28.109375" style="65" customWidth="1"/>
    <col min="7174" max="7174" width="29.88671875" style="65" customWidth="1"/>
    <col min="7175" max="7175" width="15.5546875" style="65" customWidth="1"/>
    <col min="7176" max="7176" width="10.88671875" style="65" customWidth="1"/>
    <col min="7177" max="7177" width="14.33203125" style="65" customWidth="1"/>
    <col min="7178" max="7424" width="11.44140625" style="65"/>
    <col min="7425" max="7425" width="7.44140625" style="65" customWidth="1"/>
    <col min="7426" max="7426" width="0" style="65" hidden="1" customWidth="1"/>
    <col min="7427" max="7427" width="0.109375" style="65" customWidth="1"/>
    <col min="7428" max="7428" width="78.44140625" style="65" customWidth="1"/>
    <col min="7429" max="7429" width="28.109375" style="65" customWidth="1"/>
    <col min="7430" max="7430" width="29.88671875" style="65" customWidth="1"/>
    <col min="7431" max="7431" width="15.5546875" style="65" customWidth="1"/>
    <col min="7432" max="7432" width="10.88671875" style="65" customWidth="1"/>
    <col min="7433" max="7433" width="14.33203125" style="65" customWidth="1"/>
    <col min="7434" max="7680" width="11.44140625" style="65"/>
    <col min="7681" max="7681" width="7.44140625" style="65" customWidth="1"/>
    <col min="7682" max="7682" width="0" style="65" hidden="1" customWidth="1"/>
    <col min="7683" max="7683" width="0.109375" style="65" customWidth="1"/>
    <col min="7684" max="7684" width="78.44140625" style="65" customWidth="1"/>
    <col min="7685" max="7685" width="28.109375" style="65" customWidth="1"/>
    <col min="7686" max="7686" width="29.88671875" style="65" customWidth="1"/>
    <col min="7687" max="7687" width="15.5546875" style="65" customWidth="1"/>
    <col min="7688" max="7688" width="10.88671875" style="65" customWidth="1"/>
    <col min="7689" max="7689" width="14.33203125" style="65" customWidth="1"/>
    <col min="7690" max="7936" width="11.44140625" style="65"/>
    <col min="7937" max="7937" width="7.44140625" style="65" customWidth="1"/>
    <col min="7938" max="7938" width="0" style="65" hidden="1" customWidth="1"/>
    <col min="7939" max="7939" width="0.109375" style="65" customWidth="1"/>
    <col min="7940" max="7940" width="78.44140625" style="65" customWidth="1"/>
    <col min="7941" max="7941" width="28.109375" style="65" customWidth="1"/>
    <col min="7942" max="7942" width="29.88671875" style="65" customWidth="1"/>
    <col min="7943" max="7943" width="15.5546875" style="65" customWidth="1"/>
    <col min="7944" max="7944" width="10.88671875" style="65" customWidth="1"/>
    <col min="7945" max="7945" width="14.33203125" style="65" customWidth="1"/>
    <col min="7946" max="8192" width="11.44140625" style="65"/>
    <col min="8193" max="8193" width="7.44140625" style="65" customWidth="1"/>
    <col min="8194" max="8194" width="0" style="65" hidden="1" customWidth="1"/>
    <col min="8195" max="8195" width="0.109375" style="65" customWidth="1"/>
    <col min="8196" max="8196" width="78.44140625" style="65" customWidth="1"/>
    <col min="8197" max="8197" width="28.109375" style="65" customWidth="1"/>
    <col min="8198" max="8198" width="29.88671875" style="65" customWidth="1"/>
    <col min="8199" max="8199" width="15.5546875" style="65" customWidth="1"/>
    <col min="8200" max="8200" width="10.88671875" style="65" customWidth="1"/>
    <col min="8201" max="8201" width="14.33203125" style="65" customWidth="1"/>
    <col min="8202" max="8448" width="11.44140625" style="65"/>
    <col min="8449" max="8449" width="7.44140625" style="65" customWidth="1"/>
    <col min="8450" max="8450" width="0" style="65" hidden="1" customWidth="1"/>
    <col min="8451" max="8451" width="0.109375" style="65" customWidth="1"/>
    <col min="8452" max="8452" width="78.44140625" style="65" customWidth="1"/>
    <col min="8453" max="8453" width="28.109375" style="65" customWidth="1"/>
    <col min="8454" max="8454" width="29.88671875" style="65" customWidth="1"/>
    <col min="8455" max="8455" width="15.5546875" style="65" customWidth="1"/>
    <col min="8456" max="8456" width="10.88671875" style="65" customWidth="1"/>
    <col min="8457" max="8457" width="14.33203125" style="65" customWidth="1"/>
    <col min="8458" max="8704" width="11.44140625" style="65"/>
    <col min="8705" max="8705" width="7.44140625" style="65" customWidth="1"/>
    <col min="8706" max="8706" width="0" style="65" hidden="1" customWidth="1"/>
    <col min="8707" max="8707" width="0.109375" style="65" customWidth="1"/>
    <col min="8708" max="8708" width="78.44140625" style="65" customWidth="1"/>
    <col min="8709" max="8709" width="28.109375" style="65" customWidth="1"/>
    <col min="8710" max="8710" width="29.88671875" style="65" customWidth="1"/>
    <col min="8711" max="8711" width="15.5546875" style="65" customWidth="1"/>
    <col min="8712" max="8712" width="10.88671875" style="65" customWidth="1"/>
    <col min="8713" max="8713" width="14.33203125" style="65" customWidth="1"/>
    <col min="8714" max="8960" width="11.44140625" style="65"/>
    <col min="8961" max="8961" width="7.44140625" style="65" customWidth="1"/>
    <col min="8962" max="8962" width="0" style="65" hidden="1" customWidth="1"/>
    <col min="8963" max="8963" width="0.109375" style="65" customWidth="1"/>
    <col min="8964" max="8964" width="78.44140625" style="65" customWidth="1"/>
    <col min="8965" max="8965" width="28.109375" style="65" customWidth="1"/>
    <col min="8966" max="8966" width="29.88671875" style="65" customWidth="1"/>
    <col min="8967" max="8967" width="15.5546875" style="65" customWidth="1"/>
    <col min="8968" max="8968" width="10.88671875" style="65" customWidth="1"/>
    <col min="8969" max="8969" width="14.33203125" style="65" customWidth="1"/>
    <col min="8970" max="9216" width="11.44140625" style="65"/>
    <col min="9217" max="9217" width="7.44140625" style="65" customWidth="1"/>
    <col min="9218" max="9218" width="0" style="65" hidden="1" customWidth="1"/>
    <col min="9219" max="9219" width="0.109375" style="65" customWidth="1"/>
    <col min="9220" max="9220" width="78.44140625" style="65" customWidth="1"/>
    <col min="9221" max="9221" width="28.109375" style="65" customWidth="1"/>
    <col min="9222" max="9222" width="29.88671875" style="65" customWidth="1"/>
    <col min="9223" max="9223" width="15.5546875" style="65" customWidth="1"/>
    <col min="9224" max="9224" width="10.88671875" style="65" customWidth="1"/>
    <col min="9225" max="9225" width="14.33203125" style="65" customWidth="1"/>
    <col min="9226" max="9472" width="11.44140625" style="65"/>
    <col min="9473" max="9473" width="7.44140625" style="65" customWidth="1"/>
    <col min="9474" max="9474" width="0" style="65" hidden="1" customWidth="1"/>
    <col min="9475" max="9475" width="0.109375" style="65" customWidth="1"/>
    <col min="9476" max="9476" width="78.44140625" style="65" customWidth="1"/>
    <col min="9477" max="9477" width="28.109375" style="65" customWidth="1"/>
    <col min="9478" max="9478" width="29.88671875" style="65" customWidth="1"/>
    <col min="9479" max="9479" width="15.5546875" style="65" customWidth="1"/>
    <col min="9480" max="9480" width="10.88671875" style="65" customWidth="1"/>
    <col min="9481" max="9481" width="14.33203125" style="65" customWidth="1"/>
    <col min="9482" max="9728" width="11.44140625" style="65"/>
    <col min="9729" max="9729" width="7.44140625" style="65" customWidth="1"/>
    <col min="9730" max="9730" width="0" style="65" hidden="1" customWidth="1"/>
    <col min="9731" max="9731" width="0.109375" style="65" customWidth="1"/>
    <col min="9732" max="9732" width="78.44140625" style="65" customWidth="1"/>
    <col min="9733" max="9733" width="28.109375" style="65" customWidth="1"/>
    <col min="9734" max="9734" width="29.88671875" style="65" customWidth="1"/>
    <col min="9735" max="9735" width="15.5546875" style="65" customWidth="1"/>
    <col min="9736" max="9736" width="10.88671875" style="65" customWidth="1"/>
    <col min="9737" max="9737" width="14.33203125" style="65" customWidth="1"/>
    <col min="9738" max="9984" width="11.44140625" style="65"/>
    <col min="9985" max="9985" width="7.44140625" style="65" customWidth="1"/>
    <col min="9986" max="9986" width="0" style="65" hidden="1" customWidth="1"/>
    <col min="9987" max="9987" width="0.109375" style="65" customWidth="1"/>
    <col min="9988" max="9988" width="78.44140625" style="65" customWidth="1"/>
    <col min="9989" max="9989" width="28.109375" style="65" customWidth="1"/>
    <col min="9990" max="9990" width="29.88671875" style="65" customWidth="1"/>
    <col min="9991" max="9991" width="15.5546875" style="65" customWidth="1"/>
    <col min="9992" max="9992" width="10.88671875" style="65" customWidth="1"/>
    <col min="9993" max="9993" width="14.33203125" style="65" customWidth="1"/>
    <col min="9994" max="10240" width="11.44140625" style="65"/>
    <col min="10241" max="10241" width="7.44140625" style="65" customWidth="1"/>
    <col min="10242" max="10242" width="0" style="65" hidden="1" customWidth="1"/>
    <col min="10243" max="10243" width="0.109375" style="65" customWidth="1"/>
    <col min="10244" max="10244" width="78.44140625" style="65" customWidth="1"/>
    <col min="10245" max="10245" width="28.109375" style="65" customWidth="1"/>
    <col min="10246" max="10246" width="29.88671875" style="65" customWidth="1"/>
    <col min="10247" max="10247" width="15.5546875" style="65" customWidth="1"/>
    <col min="10248" max="10248" width="10.88671875" style="65" customWidth="1"/>
    <col min="10249" max="10249" width="14.33203125" style="65" customWidth="1"/>
    <col min="10250" max="10496" width="11.44140625" style="65"/>
    <col min="10497" max="10497" width="7.44140625" style="65" customWidth="1"/>
    <col min="10498" max="10498" width="0" style="65" hidden="1" customWidth="1"/>
    <col min="10499" max="10499" width="0.109375" style="65" customWidth="1"/>
    <col min="10500" max="10500" width="78.44140625" style="65" customWidth="1"/>
    <col min="10501" max="10501" width="28.109375" style="65" customWidth="1"/>
    <col min="10502" max="10502" width="29.88671875" style="65" customWidth="1"/>
    <col min="10503" max="10503" width="15.5546875" style="65" customWidth="1"/>
    <col min="10504" max="10504" width="10.88671875" style="65" customWidth="1"/>
    <col min="10505" max="10505" width="14.33203125" style="65" customWidth="1"/>
    <col min="10506" max="10752" width="11.44140625" style="65"/>
    <col min="10753" max="10753" width="7.44140625" style="65" customWidth="1"/>
    <col min="10754" max="10754" width="0" style="65" hidden="1" customWidth="1"/>
    <col min="10755" max="10755" width="0.109375" style="65" customWidth="1"/>
    <col min="10756" max="10756" width="78.44140625" style="65" customWidth="1"/>
    <col min="10757" max="10757" width="28.109375" style="65" customWidth="1"/>
    <col min="10758" max="10758" width="29.88671875" style="65" customWidth="1"/>
    <col min="10759" max="10759" width="15.5546875" style="65" customWidth="1"/>
    <col min="10760" max="10760" width="10.88671875" style="65" customWidth="1"/>
    <col min="10761" max="10761" width="14.33203125" style="65" customWidth="1"/>
    <col min="10762" max="11008" width="11.44140625" style="65"/>
    <col min="11009" max="11009" width="7.44140625" style="65" customWidth="1"/>
    <col min="11010" max="11010" width="0" style="65" hidden="1" customWidth="1"/>
    <col min="11011" max="11011" width="0.109375" style="65" customWidth="1"/>
    <col min="11012" max="11012" width="78.44140625" style="65" customWidth="1"/>
    <col min="11013" max="11013" width="28.109375" style="65" customWidth="1"/>
    <col min="11014" max="11014" width="29.88671875" style="65" customWidth="1"/>
    <col min="11015" max="11015" width="15.5546875" style="65" customWidth="1"/>
    <col min="11016" max="11016" width="10.88671875" style="65" customWidth="1"/>
    <col min="11017" max="11017" width="14.33203125" style="65" customWidth="1"/>
    <col min="11018" max="11264" width="11.44140625" style="65"/>
    <col min="11265" max="11265" width="7.44140625" style="65" customWidth="1"/>
    <col min="11266" max="11266" width="0" style="65" hidden="1" customWidth="1"/>
    <col min="11267" max="11267" width="0.109375" style="65" customWidth="1"/>
    <col min="11268" max="11268" width="78.44140625" style="65" customWidth="1"/>
    <col min="11269" max="11269" width="28.109375" style="65" customWidth="1"/>
    <col min="11270" max="11270" width="29.88671875" style="65" customWidth="1"/>
    <col min="11271" max="11271" width="15.5546875" style="65" customWidth="1"/>
    <col min="11272" max="11272" width="10.88671875" style="65" customWidth="1"/>
    <col min="11273" max="11273" width="14.33203125" style="65" customWidth="1"/>
    <col min="11274" max="11520" width="11.44140625" style="65"/>
    <col min="11521" max="11521" width="7.44140625" style="65" customWidth="1"/>
    <col min="11522" max="11522" width="0" style="65" hidden="1" customWidth="1"/>
    <col min="11523" max="11523" width="0.109375" style="65" customWidth="1"/>
    <col min="11524" max="11524" width="78.44140625" style="65" customWidth="1"/>
    <col min="11525" max="11525" width="28.109375" style="65" customWidth="1"/>
    <col min="11526" max="11526" width="29.88671875" style="65" customWidth="1"/>
    <col min="11527" max="11527" width="15.5546875" style="65" customWidth="1"/>
    <col min="11528" max="11528" width="10.88671875" style="65" customWidth="1"/>
    <col min="11529" max="11529" width="14.33203125" style="65" customWidth="1"/>
    <col min="11530" max="11776" width="11.44140625" style="65"/>
    <col min="11777" max="11777" width="7.44140625" style="65" customWidth="1"/>
    <col min="11778" max="11778" width="0" style="65" hidden="1" customWidth="1"/>
    <col min="11779" max="11779" width="0.109375" style="65" customWidth="1"/>
    <col min="11780" max="11780" width="78.44140625" style="65" customWidth="1"/>
    <col min="11781" max="11781" width="28.109375" style="65" customWidth="1"/>
    <col min="11782" max="11782" width="29.88671875" style="65" customWidth="1"/>
    <col min="11783" max="11783" width="15.5546875" style="65" customWidth="1"/>
    <col min="11784" max="11784" width="10.88671875" style="65" customWidth="1"/>
    <col min="11785" max="11785" width="14.33203125" style="65" customWidth="1"/>
    <col min="11786" max="12032" width="11.44140625" style="65"/>
    <col min="12033" max="12033" width="7.44140625" style="65" customWidth="1"/>
    <col min="12034" max="12034" width="0" style="65" hidden="1" customWidth="1"/>
    <col min="12035" max="12035" width="0.109375" style="65" customWidth="1"/>
    <col min="12036" max="12036" width="78.44140625" style="65" customWidth="1"/>
    <col min="12037" max="12037" width="28.109375" style="65" customWidth="1"/>
    <col min="12038" max="12038" width="29.88671875" style="65" customWidth="1"/>
    <col min="12039" max="12039" width="15.5546875" style="65" customWidth="1"/>
    <col min="12040" max="12040" width="10.88671875" style="65" customWidth="1"/>
    <col min="12041" max="12041" width="14.33203125" style="65" customWidth="1"/>
    <col min="12042" max="12288" width="11.44140625" style="65"/>
    <col min="12289" max="12289" width="7.44140625" style="65" customWidth="1"/>
    <col min="12290" max="12290" width="0" style="65" hidden="1" customWidth="1"/>
    <col min="12291" max="12291" width="0.109375" style="65" customWidth="1"/>
    <col min="12292" max="12292" width="78.44140625" style="65" customWidth="1"/>
    <col min="12293" max="12293" width="28.109375" style="65" customWidth="1"/>
    <col min="12294" max="12294" width="29.88671875" style="65" customWidth="1"/>
    <col min="12295" max="12295" width="15.5546875" style="65" customWidth="1"/>
    <col min="12296" max="12296" width="10.88671875" style="65" customWidth="1"/>
    <col min="12297" max="12297" width="14.33203125" style="65" customWidth="1"/>
    <col min="12298" max="12544" width="11.44140625" style="65"/>
    <col min="12545" max="12545" width="7.44140625" style="65" customWidth="1"/>
    <col min="12546" max="12546" width="0" style="65" hidden="1" customWidth="1"/>
    <col min="12547" max="12547" width="0.109375" style="65" customWidth="1"/>
    <col min="12548" max="12548" width="78.44140625" style="65" customWidth="1"/>
    <col min="12549" max="12549" width="28.109375" style="65" customWidth="1"/>
    <col min="12550" max="12550" width="29.88671875" style="65" customWidth="1"/>
    <col min="12551" max="12551" width="15.5546875" style="65" customWidth="1"/>
    <col min="12552" max="12552" width="10.88671875" style="65" customWidth="1"/>
    <col min="12553" max="12553" width="14.33203125" style="65" customWidth="1"/>
    <col min="12554" max="12800" width="11.44140625" style="65"/>
    <col min="12801" max="12801" width="7.44140625" style="65" customWidth="1"/>
    <col min="12802" max="12802" width="0" style="65" hidden="1" customWidth="1"/>
    <col min="12803" max="12803" width="0.109375" style="65" customWidth="1"/>
    <col min="12804" max="12804" width="78.44140625" style="65" customWidth="1"/>
    <col min="12805" max="12805" width="28.109375" style="65" customWidth="1"/>
    <col min="12806" max="12806" width="29.88671875" style="65" customWidth="1"/>
    <col min="12807" max="12807" width="15.5546875" style="65" customWidth="1"/>
    <col min="12808" max="12808" width="10.88671875" style="65" customWidth="1"/>
    <col min="12809" max="12809" width="14.33203125" style="65" customWidth="1"/>
    <col min="12810" max="13056" width="11.44140625" style="65"/>
    <col min="13057" max="13057" width="7.44140625" style="65" customWidth="1"/>
    <col min="13058" max="13058" width="0" style="65" hidden="1" customWidth="1"/>
    <col min="13059" max="13059" width="0.109375" style="65" customWidth="1"/>
    <col min="13060" max="13060" width="78.44140625" style="65" customWidth="1"/>
    <col min="13061" max="13061" width="28.109375" style="65" customWidth="1"/>
    <col min="13062" max="13062" width="29.88671875" style="65" customWidth="1"/>
    <col min="13063" max="13063" width="15.5546875" style="65" customWidth="1"/>
    <col min="13064" max="13064" width="10.88671875" style="65" customWidth="1"/>
    <col min="13065" max="13065" width="14.33203125" style="65" customWidth="1"/>
    <col min="13066" max="13312" width="11.44140625" style="65"/>
    <col min="13313" max="13313" width="7.44140625" style="65" customWidth="1"/>
    <col min="13314" max="13314" width="0" style="65" hidden="1" customWidth="1"/>
    <col min="13315" max="13315" width="0.109375" style="65" customWidth="1"/>
    <col min="13316" max="13316" width="78.44140625" style="65" customWidth="1"/>
    <col min="13317" max="13317" width="28.109375" style="65" customWidth="1"/>
    <col min="13318" max="13318" width="29.88671875" style="65" customWidth="1"/>
    <col min="13319" max="13319" width="15.5546875" style="65" customWidth="1"/>
    <col min="13320" max="13320" width="10.88671875" style="65" customWidth="1"/>
    <col min="13321" max="13321" width="14.33203125" style="65" customWidth="1"/>
    <col min="13322" max="13568" width="11.44140625" style="65"/>
    <col min="13569" max="13569" width="7.44140625" style="65" customWidth="1"/>
    <col min="13570" max="13570" width="0" style="65" hidden="1" customWidth="1"/>
    <col min="13571" max="13571" width="0.109375" style="65" customWidth="1"/>
    <col min="13572" max="13572" width="78.44140625" style="65" customWidth="1"/>
    <col min="13573" max="13573" width="28.109375" style="65" customWidth="1"/>
    <col min="13574" max="13574" width="29.88671875" style="65" customWidth="1"/>
    <col min="13575" max="13575" width="15.5546875" style="65" customWidth="1"/>
    <col min="13576" max="13576" width="10.88671875" style="65" customWidth="1"/>
    <col min="13577" max="13577" width="14.33203125" style="65" customWidth="1"/>
    <col min="13578" max="13824" width="11.44140625" style="65"/>
    <col min="13825" max="13825" width="7.44140625" style="65" customWidth="1"/>
    <col min="13826" max="13826" width="0" style="65" hidden="1" customWidth="1"/>
    <col min="13827" max="13827" width="0.109375" style="65" customWidth="1"/>
    <col min="13828" max="13828" width="78.44140625" style="65" customWidth="1"/>
    <col min="13829" max="13829" width="28.109375" style="65" customWidth="1"/>
    <col min="13830" max="13830" width="29.88671875" style="65" customWidth="1"/>
    <col min="13831" max="13831" width="15.5546875" style="65" customWidth="1"/>
    <col min="13832" max="13832" width="10.88671875" style="65" customWidth="1"/>
    <col min="13833" max="13833" width="14.33203125" style="65" customWidth="1"/>
    <col min="13834" max="14080" width="11.44140625" style="65"/>
    <col min="14081" max="14081" width="7.44140625" style="65" customWidth="1"/>
    <col min="14082" max="14082" width="0" style="65" hidden="1" customWidth="1"/>
    <col min="14083" max="14083" width="0.109375" style="65" customWidth="1"/>
    <col min="14084" max="14084" width="78.44140625" style="65" customWidth="1"/>
    <col min="14085" max="14085" width="28.109375" style="65" customWidth="1"/>
    <col min="14086" max="14086" width="29.88671875" style="65" customWidth="1"/>
    <col min="14087" max="14087" width="15.5546875" style="65" customWidth="1"/>
    <col min="14088" max="14088" width="10.88671875" style="65" customWidth="1"/>
    <col min="14089" max="14089" width="14.33203125" style="65" customWidth="1"/>
    <col min="14090" max="14336" width="11.44140625" style="65"/>
    <col min="14337" max="14337" width="7.44140625" style="65" customWidth="1"/>
    <col min="14338" max="14338" width="0" style="65" hidden="1" customWidth="1"/>
    <col min="14339" max="14339" width="0.109375" style="65" customWidth="1"/>
    <col min="14340" max="14340" width="78.44140625" style="65" customWidth="1"/>
    <col min="14341" max="14341" width="28.109375" style="65" customWidth="1"/>
    <col min="14342" max="14342" width="29.88671875" style="65" customWidth="1"/>
    <col min="14343" max="14343" width="15.5546875" style="65" customWidth="1"/>
    <col min="14344" max="14344" width="10.88671875" style="65" customWidth="1"/>
    <col min="14345" max="14345" width="14.33203125" style="65" customWidth="1"/>
    <col min="14346" max="14592" width="11.44140625" style="65"/>
    <col min="14593" max="14593" width="7.44140625" style="65" customWidth="1"/>
    <col min="14594" max="14594" width="0" style="65" hidden="1" customWidth="1"/>
    <col min="14595" max="14595" width="0.109375" style="65" customWidth="1"/>
    <col min="14596" max="14596" width="78.44140625" style="65" customWidth="1"/>
    <col min="14597" max="14597" width="28.109375" style="65" customWidth="1"/>
    <col min="14598" max="14598" width="29.88671875" style="65" customWidth="1"/>
    <col min="14599" max="14599" width="15.5546875" style="65" customWidth="1"/>
    <col min="14600" max="14600" width="10.88671875" style="65" customWidth="1"/>
    <col min="14601" max="14601" width="14.33203125" style="65" customWidth="1"/>
    <col min="14602" max="14848" width="11.44140625" style="65"/>
    <col min="14849" max="14849" width="7.44140625" style="65" customWidth="1"/>
    <col min="14850" max="14850" width="0" style="65" hidden="1" customWidth="1"/>
    <col min="14851" max="14851" width="0.109375" style="65" customWidth="1"/>
    <col min="14852" max="14852" width="78.44140625" style="65" customWidth="1"/>
    <col min="14853" max="14853" width="28.109375" style="65" customWidth="1"/>
    <col min="14854" max="14854" width="29.88671875" style="65" customWidth="1"/>
    <col min="14855" max="14855" width="15.5546875" style="65" customWidth="1"/>
    <col min="14856" max="14856" width="10.88671875" style="65" customWidth="1"/>
    <col min="14857" max="14857" width="14.33203125" style="65" customWidth="1"/>
    <col min="14858" max="15104" width="11.44140625" style="65"/>
    <col min="15105" max="15105" width="7.44140625" style="65" customWidth="1"/>
    <col min="15106" max="15106" width="0" style="65" hidden="1" customWidth="1"/>
    <col min="15107" max="15107" width="0.109375" style="65" customWidth="1"/>
    <col min="15108" max="15108" width="78.44140625" style="65" customWidth="1"/>
    <col min="15109" max="15109" width="28.109375" style="65" customWidth="1"/>
    <col min="15110" max="15110" width="29.88671875" style="65" customWidth="1"/>
    <col min="15111" max="15111" width="15.5546875" style="65" customWidth="1"/>
    <col min="15112" max="15112" width="10.88671875" style="65" customWidth="1"/>
    <col min="15113" max="15113" width="14.33203125" style="65" customWidth="1"/>
    <col min="15114" max="15360" width="11.44140625" style="65"/>
    <col min="15361" max="15361" width="7.44140625" style="65" customWidth="1"/>
    <col min="15362" max="15362" width="0" style="65" hidden="1" customWidth="1"/>
    <col min="15363" max="15363" width="0.109375" style="65" customWidth="1"/>
    <col min="15364" max="15364" width="78.44140625" style="65" customWidth="1"/>
    <col min="15365" max="15365" width="28.109375" style="65" customWidth="1"/>
    <col min="15366" max="15366" width="29.88671875" style="65" customWidth="1"/>
    <col min="15367" max="15367" width="15.5546875" style="65" customWidth="1"/>
    <col min="15368" max="15368" width="10.88671875" style="65" customWidth="1"/>
    <col min="15369" max="15369" width="14.33203125" style="65" customWidth="1"/>
    <col min="15370" max="15616" width="11.44140625" style="65"/>
    <col min="15617" max="15617" width="7.44140625" style="65" customWidth="1"/>
    <col min="15618" max="15618" width="0" style="65" hidden="1" customWidth="1"/>
    <col min="15619" max="15619" width="0.109375" style="65" customWidth="1"/>
    <col min="15620" max="15620" width="78.44140625" style="65" customWidth="1"/>
    <col min="15621" max="15621" width="28.109375" style="65" customWidth="1"/>
    <col min="15622" max="15622" width="29.88671875" style="65" customWidth="1"/>
    <col min="15623" max="15623" width="15.5546875" style="65" customWidth="1"/>
    <col min="15624" max="15624" width="10.88671875" style="65" customWidth="1"/>
    <col min="15625" max="15625" width="14.33203125" style="65" customWidth="1"/>
    <col min="15626" max="15872" width="11.44140625" style="65"/>
    <col min="15873" max="15873" width="7.44140625" style="65" customWidth="1"/>
    <col min="15874" max="15874" width="0" style="65" hidden="1" customWidth="1"/>
    <col min="15875" max="15875" width="0.109375" style="65" customWidth="1"/>
    <col min="15876" max="15876" width="78.44140625" style="65" customWidth="1"/>
    <col min="15877" max="15877" width="28.109375" style="65" customWidth="1"/>
    <col min="15878" max="15878" width="29.88671875" style="65" customWidth="1"/>
    <col min="15879" max="15879" width="15.5546875" style="65" customWidth="1"/>
    <col min="15880" max="15880" width="10.88671875" style="65" customWidth="1"/>
    <col min="15881" max="15881" width="14.33203125" style="65" customWidth="1"/>
    <col min="15882" max="16128" width="11.44140625" style="65"/>
    <col min="16129" max="16129" width="7.44140625" style="65" customWidth="1"/>
    <col min="16130" max="16130" width="0" style="65" hidden="1" customWidth="1"/>
    <col min="16131" max="16131" width="0.109375" style="65" customWidth="1"/>
    <col min="16132" max="16132" width="78.44140625" style="65" customWidth="1"/>
    <col min="16133" max="16133" width="28.109375" style="65" customWidth="1"/>
    <col min="16134" max="16134" width="29.88671875" style="65" customWidth="1"/>
    <col min="16135" max="16135" width="15.5546875" style="65" customWidth="1"/>
    <col min="16136" max="16136" width="10.88671875" style="65" customWidth="1"/>
    <col min="16137" max="16137" width="14.33203125" style="65" customWidth="1"/>
    <col min="16138" max="16384" width="11.44140625" style="65"/>
  </cols>
  <sheetData>
    <row r="1" spans="1:9" ht="14.4" thickTop="1" thickBot="1">
      <c r="A1" s="135"/>
      <c r="B1" s="136"/>
      <c r="C1" s="136"/>
      <c r="D1" s="136"/>
      <c r="E1" s="136"/>
      <c r="F1" s="136"/>
      <c r="G1" s="136"/>
      <c r="H1" s="136"/>
      <c r="I1" s="137"/>
    </row>
    <row r="2" spans="1:9" ht="15" thickBot="1">
      <c r="A2" s="138" t="s">
        <v>16</v>
      </c>
      <c r="B2" s="139"/>
      <c r="C2" s="139"/>
      <c r="D2" s="139"/>
      <c r="E2" s="139"/>
      <c r="F2" s="139"/>
      <c r="G2" s="139"/>
      <c r="H2" s="139"/>
      <c r="I2" s="140"/>
    </row>
    <row r="3" spans="1:9" ht="14.4">
      <c r="A3" s="141" t="s">
        <v>66</v>
      </c>
      <c r="B3" s="142"/>
      <c r="C3" s="142"/>
      <c r="D3" s="142"/>
      <c r="E3" s="142"/>
      <c r="F3" s="142"/>
      <c r="G3" s="142"/>
      <c r="H3" s="142"/>
      <c r="I3" s="143"/>
    </row>
    <row r="4" spans="1:9" ht="15" thickBot="1">
      <c r="A4" s="144" t="s">
        <v>17</v>
      </c>
      <c r="B4" s="145"/>
      <c r="C4" s="145"/>
      <c r="D4" s="145"/>
      <c r="E4" s="145"/>
      <c r="F4" s="145"/>
      <c r="G4" s="145"/>
      <c r="H4" s="145"/>
      <c r="I4" s="146"/>
    </row>
    <row r="5" spans="1:9" ht="14.4">
      <c r="A5" s="147" t="s">
        <v>18</v>
      </c>
      <c r="B5" s="148"/>
      <c r="C5" s="148"/>
      <c r="D5" s="148"/>
      <c r="E5" s="148"/>
      <c r="F5" s="148"/>
      <c r="G5" s="148"/>
      <c r="H5" s="148"/>
      <c r="I5" s="149"/>
    </row>
    <row r="6" spans="1:9" ht="15" thickBot="1">
      <c r="A6" s="132" t="s">
        <v>19</v>
      </c>
      <c r="B6" s="133"/>
      <c r="C6" s="133"/>
      <c r="D6" s="133"/>
      <c r="E6" s="133"/>
      <c r="F6" s="133"/>
      <c r="G6" s="133"/>
      <c r="H6" s="133"/>
      <c r="I6" s="134"/>
    </row>
    <row r="7" spans="1:9" ht="15" thickBot="1">
      <c r="A7" s="151" t="s">
        <v>20</v>
      </c>
      <c r="B7" s="152"/>
      <c r="C7" s="152"/>
      <c r="D7" s="152"/>
      <c r="E7" s="152"/>
      <c r="F7" s="152"/>
      <c r="G7" s="152"/>
      <c r="H7" s="152"/>
      <c r="I7" s="153"/>
    </row>
    <row r="8" spans="1:9" ht="15" thickBot="1">
      <c r="A8" s="154" t="s">
        <v>21</v>
      </c>
      <c r="B8" s="155"/>
      <c r="C8" s="155"/>
      <c r="D8" s="155"/>
      <c r="E8" s="155"/>
      <c r="F8" s="156"/>
      <c r="G8" s="157"/>
      <c r="H8" s="158"/>
      <c r="I8" s="159"/>
    </row>
    <row r="9" spans="1:9" ht="15" thickBot="1">
      <c r="A9" s="160" t="s">
        <v>22</v>
      </c>
      <c r="B9" s="161"/>
      <c r="C9" s="161"/>
      <c r="D9" s="162"/>
      <c r="E9" s="10"/>
      <c r="F9" s="11" t="s">
        <v>23</v>
      </c>
      <c r="G9" s="12"/>
      <c r="H9" s="163"/>
      <c r="I9" s="164"/>
    </row>
    <row r="10" spans="1:9" ht="15" thickBot="1">
      <c r="A10" s="165" t="s">
        <v>24</v>
      </c>
      <c r="B10" s="166"/>
      <c r="C10" s="166"/>
      <c r="D10" s="166"/>
      <c r="E10" s="10"/>
      <c r="F10" s="11" t="s">
        <v>25</v>
      </c>
      <c r="G10" s="13"/>
      <c r="H10" s="14"/>
      <c r="I10" s="15"/>
    </row>
    <row r="11" spans="1:9" ht="15" thickBot="1">
      <c r="A11" s="167"/>
      <c r="B11" s="168"/>
      <c r="C11" s="168"/>
      <c r="D11" s="168"/>
      <c r="E11" s="168"/>
      <c r="F11" s="168"/>
      <c r="G11" s="168"/>
      <c r="H11" s="168"/>
      <c r="I11" s="169"/>
    </row>
    <row r="12" spans="1:9" ht="15.75" customHeight="1" thickBot="1">
      <c r="A12" s="170" t="s">
        <v>26</v>
      </c>
      <c r="B12" s="171"/>
      <c r="C12" s="171"/>
      <c r="D12" s="171"/>
      <c r="E12" s="16" t="s">
        <v>27</v>
      </c>
      <c r="F12" s="17" t="s">
        <v>28</v>
      </c>
      <c r="G12" s="18" t="s">
        <v>29</v>
      </c>
      <c r="H12" s="17" t="s">
        <v>30</v>
      </c>
      <c r="I12" s="19" t="s">
        <v>31</v>
      </c>
    </row>
    <row r="13" spans="1:9" ht="18" customHeight="1" thickBot="1">
      <c r="A13" s="172" t="s">
        <v>32</v>
      </c>
      <c r="B13" s="173"/>
      <c r="C13" s="173"/>
      <c r="D13" s="173"/>
      <c r="E13" s="174"/>
      <c r="F13" s="175"/>
      <c r="G13" s="21">
        <v>1343.3</v>
      </c>
      <c r="H13" s="22">
        <f>G13*21%</f>
        <v>282.09299999999996</v>
      </c>
      <c r="I13" s="23">
        <f>G13+H13</f>
        <v>1625.393</v>
      </c>
    </row>
    <row r="14" spans="1:9" ht="18" customHeight="1" thickBot="1">
      <c r="A14" s="24">
        <v>0.3</v>
      </c>
      <c r="B14" s="25"/>
      <c r="C14" s="25"/>
      <c r="D14" s="26" t="s">
        <v>33</v>
      </c>
      <c r="E14" s="25"/>
      <c r="F14" s="27"/>
      <c r="G14" s="21">
        <f>(G9*G10)*30%</f>
        <v>0</v>
      </c>
      <c r="H14" s="28">
        <f>G14*21%</f>
        <v>0</v>
      </c>
      <c r="I14" s="23">
        <f>G14+H14</f>
        <v>0</v>
      </c>
    </row>
    <row r="15" spans="1:9" ht="21.75" customHeight="1" thickBot="1">
      <c r="A15" s="176" t="s">
        <v>34</v>
      </c>
      <c r="B15" s="177"/>
      <c r="C15" s="177"/>
      <c r="D15" s="177"/>
      <c r="E15" s="29" t="s">
        <v>35</v>
      </c>
      <c r="F15" s="30"/>
      <c r="G15" s="21">
        <f>G16+G20+G23+G27+G31</f>
        <v>0</v>
      </c>
      <c r="H15" s="30">
        <f>G15*21%</f>
        <v>0</v>
      </c>
      <c r="I15" s="23">
        <f>G15+H15</f>
        <v>0</v>
      </c>
    </row>
    <row r="16" spans="1:9" ht="15.75" customHeight="1" thickBot="1">
      <c r="A16" s="178" t="s">
        <v>36</v>
      </c>
      <c r="B16" s="179"/>
      <c r="C16" s="179"/>
      <c r="D16" s="179"/>
      <c r="E16" s="31"/>
      <c r="F16" s="32"/>
      <c r="G16" s="33">
        <f>SUM(G17:G19)</f>
        <v>0</v>
      </c>
      <c r="H16" s="34">
        <f>G16*21%</f>
        <v>0</v>
      </c>
      <c r="I16" s="35"/>
    </row>
    <row r="17" spans="1:9" ht="15" thickBot="1">
      <c r="A17" s="36"/>
      <c r="B17" s="37"/>
      <c r="C17" s="150"/>
      <c r="D17" s="150"/>
      <c r="E17" s="38"/>
      <c r="F17" s="39"/>
      <c r="G17" s="40">
        <f>E17*F17</f>
        <v>0</v>
      </c>
      <c r="H17" s="41"/>
      <c r="I17" s="42"/>
    </row>
    <row r="18" spans="1:9" ht="15.75" customHeight="1" thickBot="1">
      <c r="A18" s="36"/>
      <c r="B18" s="37"/>
      <c r="C18" s="150"/>
      <c r="D18" s="150"/>
      <c r="E18" s="38"/>
      <c r="F18" s="39"/>
      <c r="G18" s="40">
        <f>E18*F18</f>
        <v>0</v>
      </c>
      <c r="H18" s="41"/>
      <c r="I18" s="42"/>
    </row>
    <row r="19" spans="1:9" ht="15" thickBot="1">
      <c r="A19" s="36"/>
      <c r="B19" s="37"/>
      <c r="C19" s="150"/>
      <c r="D19" s="150"/>
      <c r="E19" s="38"/>
      <c r="F19" s="39"/>
      <c r="G19" s="40">
        <f>E19*F19</f>
        <v>0</v>
      </c>
      <c r="H19" s="41"/>
      <c r="I19" s="42"/>
    </row>
    <row r="20" spans="1:9" ht="15.75" customHeight="1" thickBot="1">
      <c r="A20" s="180" t="s">
        <v>37</v>
      </c>
      <c r="B20" s="181"/>
      <c r="C20" s="181"/>
      <c r="D20" s="181"/>
      <c r="E20" s="43"/>
      <c r="F20" s="44"/>
      <c r="G20" s="33">
        <f>SUM(G21:G22)</f>
        <v>0</v>
      </c>
      <c r="H20" s="45">
        <f>G20*21%</f>
        <v>0</v>
      </c>
      <c r="I20" s="35"/>
    </row>
    <row r="21" spans="1:9" ht="15" thickBot="1">
      <c r="A21" s="36"/>
      <c r="B21" s="37"/>
      <c r="C21" s="150"/>
      <c r="D21" s="150"/>
      <c r="E21" s="38"/>
      <c r="F21" s="46"/>
      <c r="G21" s="40">
        <v>0</v>
      </c>
      <c r="H21" s="41"/>
      <c r="I21" s="42"/>
    </row>
    <row r="22" spans="1:9" ht="15" thickBot="1">
      <c r="A22" s="36"/>
      <c r="B22" s="37"/>
      <c r="C22" s="150"/>
      <c r="D22" s="150"/>
      <c r="E22" s="38"/>
      <c r="F22" s="46"/>
      <c r="G22" s="40">
        <v>0</v>
      </c>
      <c r="H22" s="41"/>
      <c r="I22" s="42"/>
    </row>
    <row r="23" spans="1:9" ht="15.75" customHeight="1" thickBot="1">
      <c r="A23" s="180" t="s">
        <v>38</v>
      </c>
      <c r="B23" s="181"/>
      <c r="C23" s="181"/>
      <c r="D23" s="181"/>
      <c r="E23" s="47"/>
      <c r="F23" s="48"/>
      <c r="G23" s="33">
        <f>SUM(G24:G26)</f>
        <v>0</v>
      </c>
      <c r="H23" s="45">
        <f>G23*21%</f>
        <v>0</v>
      </c>
      <c r="I23" s="35"/>
    </row>
    <row r="24" spans="1:9" ht="15" thickBot="1">
      <c r="A24" s="36"/>
      <c r="B24" s="37"/>
      <c r="C24" s="150"/>
      <c r="D24" s="150"/>
      <c r="E24" s="38"/>
      <c r="F24" s="49"/>
      <c r="G24" s="40">
        <f>E24*F24</f>
        <v>0</v>
      </c>
      <c r="H24" s="41"/>
      <c r="I24" s="42"/>
    </row>
    <row r="25" spans="1:9" ht="15" thickBot="1">
      <c r="A25" s="36"/>
      <c r="B25" s="37"/>
      <c r="C25" s="150"/>
      <c r="D25" s="150"/>
      <c r="E25" s="38"/>
      <c r="F25" s="46"/>
      <c r="G25" s="40">
        <f>E25*F25</f>
        <v>0</v>
      </c>
      <c r="H25" s="41"/>
      <c r="I25" s="42"/>
    </row>
    <row r="26" spans="1:9" ht="15" thickBot="1">
      <c r="A26" s="36"/>
      <c r="B26" s="37"/>
      <c r="C26" s="150"/>
      <c r="D26" s="150"/>
      <c r="E26" s="38"/>
      <c r="F26" s="46"/>
      <c r="G26" s="40">
        <f>E26*F26</f>
        <v>0</v>
      </c>
      <c r="H26" s="41"/>
      <c r="I26" s="42"/>
    </row>
    <row r="27" spans="1:9" ht="15.75" customHeight="1" thickBot="1">
      <c r="A27" s="180" t="s">
        <v>39</v>
      </c>
      <c r="B27" s="181"/>
      <c r="C27" s="181"/>
      <c r="D27" s="181"/>
      <c r="E27" s="50"/>
      <c r="F27" s="44"/>
      <c r="G27" s="33">
        <f>SUM(G28:G30)</f>
        <v>0</v>
      </c>
      <c r="H27" s="45">
        <f>G27*21%</f>
        <v>0</v>
      </c>
      <c r="I27" s="35"/>
    </row>
    <row r="28" spans="1:9" ht="15" thickBot="1">
      <c r="A28" s="36"/>
      <c r="B28" s="37"/>
      <c r="C28" s="150"/>
      <c r="D28" s="150"/>
      <c r="E28" s="38"/>
      <c r="F28" s="46"/>
      <c r="G28" s="40">
        <f>E28*F28</f>
        <v>0</v>
      </c>
      <c r="H28" s="41"/>
      <c r="I28" s="42"/>
    </row>
    <row r="29" spans="1:9" ht="15" thickBot="1">
      <c r="A29" s="36"/>
      <c r="B29" s="37"/>
      <c r="C29" s="150"/>
      <c r="D29" s="150"/>
      <c r="E29" s="38"/>
      <c r="F29" s="46"/>
      <c r="G29" s="40">
        <f>E29*F29</f>
        <v>0</v>
      </c>
      <c r="H29" s="41"/>
      <c r="I29" s="42"/>
    </row>
    <row r="30" spans="1:9" ht="15" thickBot="1">
      <c r="A30" s="36"/>
      <c r="B30" s="37"/>
      <c r="C30" s="150"/>
      <c r="D30" s="150"/>
      <c r="E30" s="38"/>
      <c r="F30" s="46"/>
      <c r="G30" s="40">
        <f>E30*F30</f>
        <v>0</v>
      </c>
      <c r="H30" s="41"/>
      <c r="I30" s="42"/>
    </row>
    <row r="31" spans="1:9" ht="15.75" customHeight="1" thickBot="1">
      <c r="A31" s="180" t="s">
        <v>40</v>
      </c>
      <c r="B31" s="181"/>
      <c r="C31" s="181"/>
      <c r="D31" s="181"/>
      <c r="E31" s="51"/>
      <c r="F31" s="52"/>
      <c r="G31" s="33">
        <f>SUM(G32:G34)</f>
        <v>0</v>
      </c>
      <c r="H31" s="45">
        <f>G31*21%</f>
        <v>0</v>
      </c>
      <c r="I31" s="35"/>
    </row>
    <row r="32" spans="1:9" ht="15" thickBot="1">
      <c r="A32" s="36"/>
      <c r="B32" s="37"/>
      <c r="C32" s="183"/>
      <c r="D32" s="183"/>
      <c r="E32" s="53"/>
      <c r="F32" s="54"/>
      <c r="G32" s="40">
        <f>E32*F32</f>
        <v>0</v>
      </c>
      <c r="H32" s="41"/>
      <c r="I32" s="42"/>
    </row>
    <row r="33" spans="1:9" ht="15" thickBot="1">
      <c r="A33" s="55"/>
      <c r="B33" s="56"/>
      <c r="C33" s="184"/>
      <c r="D33" s="184"/>
      <c r="E33" s="53"/>
      <c r="F33" s="54"/>
      <c r="G33" s="40">
        <f>E33*F33</f>
        <v>0</v>
      </c>
      <c r="H33" s="41"/>
      <c r="I33" s="42"/>
    </row>
    <row r="34" spans="1:9" ht="15" thickBot="1">
      <c r="A34" s="57"/>
      <c r="B34" s="58"/>
      <c r="C34" s="185"/>
      <c r="D34" s="185"/>
      <c r="E34" s="59"/>
      <c r="F34" s="60"/>
      <c r="G34" s="40">
        <f>E34*F34</f>
        <v>0</v>
      </c>
      <c r="H34" s="41"/>
      <c r="I34" s="42"/>
    </row>
    <row r="35" spans="1:9" ht="18" customHeight="1" thickBot="1">
      <c r="A35" s="186" t="s">
        <v>41</v>
      </c>
      <c r="B35" s="187"/>
      <c r="C35" s="187"/>
      <c r="D35" s="187"/>
      <c r="E35" s="61" t="s">
        <v>42</v>
      </c>
      <c r="F35" s="62" t="s">
        <v>43</v>
      </c>
      <c r="G35" s="21">
        <f>G36+G40+G43+G47</f>
        <v>0</v>
      </c>
      <c r="H35" s="30">
        <f>G35*21%</f>
        <v>0</v>
      </c>
      <c r="I35" s="23">
        <f>G35+H35</f>
        <v>0</v>
      </c>
    </row>
    <row r="36" spans="1:9" ht="15" thickBot="1">
      <c r="A36" s="188" t="s">
        <v>44</v>
      </c>
      <c r="B36" s="189"/>
      <c r="C36" s="189"/>
      <c r="D36" s="190"/>
      <c r="E36" s="31"/>
      <c r="F36" s="32"/>
      <c r="G36" s="33">
        <f>G37+G38+G39</f>
        <v>0</v>
      </c>
      <c r="H36" s="34">
        <f>G36*21%</f>
        <v>0</v>
      </c>
      <c r="I36" s="35"/>
    </row>
    <row r="37" spans="1:9" ht="15" thickBot="1">
      <c r="A37" s="63"/>
      <c r="B37" s="64"/>
      <c r="C37" s="191"/>
      <c r="D37" s="191"/>
      <c r="E37" s="38"/>
      <c r="F37" s="39"/>
      <c r="G37" s="40">
        <f>E37*F37</f>
        <v>0</v>
      </c>
      <c r="H37" s="41"/>
      <c r="I37" s="42"/>
    </row>
    <row r="38" spans="1:9" ht="15" thickBot="1">
      <c r="A38" s="63"/>
      <c r="B38" s="64"/>
      <c r="C38" s="192"/>
      <c r="D38" s="192"/>
      <c r="E38" s="38"/>
      <c r="F38" s="39"/>
      <c r="G38" s="40">
        <f>E38*F38</f>
        <v>0</v>
      </c>
      <c r="H38" s="41"/>
      <c r="I38" s="42"/>
    </row>
    <row r="39" spans="1:9" ht="15" thickBot="1">
      <c r="A39" s="63"/>
      <c r="B39" s="64"/>
      <c r="C39" s="182"/>
      <c r="D39" s="182"/>
      <c r="E39" s="38"/>
      <c r="F39" s="39"/>
      <c r="G39" s="40">
        <f>E39*F39</f>
        <v>0</v>
      </c>
      <c r="H39" s="41"/>
      <c r="I39" s="42"/>
    </row>
    <row r="40" spans="1:9" ht="15" thickBot="1">
      <c r="A40" s="193" t="s">
        <v>45</v>
      </c>
      <c r="B40" s="194"/>
      <c r="C40" s="194"/>
      <c r="D40" s="195"/>
      <c r="E40" s="43"/>
      <c r="F40" s="44"/>
      <c r="G40" s="33">
        <f>G41+G42</f>
        <v>0</v>
      </c>
      <c r="H40" s="45">
        <f>G40*21%</f>
        <v>0</v>
      </c>
      <c r="I40" s="35"/>
    </row>
    <row r="41" spans="1:9" ht="15" thickBot="1">
      <c r="A41" s="63"/>
      <c r="B41" s="64"/>
      <c r="C41" s="191"/>
      <c r="D41" s="191"/>
      <c r="E41" s="38"/>
      <c r="F41" s="46"/>
      <c r="G41" s="40">
        <f>E41*F41</f>
        <v>0</v>
      </c>
      <c r="H41" s="41"/>
      <c r="I41" s="42"/>
    </row>
    <row r="42" spans="1:9" ht="15" thickBot="1">
      <c r="A42" s="63"/>
      <c r="B42" s="64"/>
      <c r="C42" s="182"/>
      <c r="D42" s="182"/>
      <c r="E42" s="38"/>
      <c r="F42" s="46"/>
      <c r="G42" s="40">
        <f>E42*F42</f>
        <v>0</v>
      </c>
      <c r="H42" s="41"/>
      <c r="I42" s="42"/>
    </row>
    <row r="43" spans="1:9" ht="15" thickBot="1">
      <c r="A43" s="193" t="s">
        <v>46</v>
      </c>
      <c r="B43" s="194"/>
      <c r="C43" s="194"/>
      <c r="D43" s="195"/>
      <c r="E43" s="47"/>
      <c r="F43" s="48"/>
      <c r="G43" s="33">
        <f>G44+G45+G46</f>
        <v>0</v>
      </c>
      <c r="H43" s="45">
        <f>G43*21%</f>
        <v>0</v>
      </c>
      <c r="I43" s="35"/>
    </row>
    <row r="44" spans="1:9" ht="15" thickBot="1">
      <c r="A44" s="63"/>
      <c r="B44" s="64"/>
      <c r="C44" s="191"/>
      <c r="D44" s="191"/>
      <c r="E44" s="38"/>
      <c r="F44" s="49"/>
      <c r="G44" s="40">
        <f>E44*F44</f>
        <v>0</v>
      </c>
      <c r="H44" s="41"/>
      <c r="I44" s="42"/>
    </row>
    <row r="45" spans="1:9" ht="15" thickBot="1">
      <c r="A45" s="63"/>
      <c r="B45" s="64"/>
      <c r="C45" s="199"/>
      <c r="D45" s="200"/>
      <c r="E45" s="38"/>
      <c r="F45" s="46"/>
      <c r="G45" s="40">
        <f>E45*F45</f>
        <v>0</v>
      </c>
      <c r="H45" s="41"/>
      <c r="I45" s="42"/>
    </row>
    <row r="46" spans="1:9" ht="16.5" customHeight="1" thickBot="1">
      <c r="A46" s="63"/>
      <c r="B46" s="64"/>
      <c r="C46" s="182"/>
      <c r="D46" s="182"/>
      <c r="E46" s="38"/>
      <c r="F46" s="46"/>
      <c r="G46" s="40">
        <f>E46*F46</f>
        <v>0</v>
      </c>
      <c r="H46" s="41"/>
      <c r="I46" s="42"/>
    </row>
    <row r="47" spans="1:9" ht="15" thickBot="1">
      <c r="A47" s="193" t="s">
        <v>47</v>
      </c>
      <c r="B47" s="194"/>
      <c r="C47" s="194"/>
      <c r="D47" s="195"/>
      <c r="E47" s="50"/>
      <c r="F47" s="44"/>
      <c r="G47" s="33">
        <f>SUM(G48:G50)</f>
        <v>0</v>
      </c>
      <c r="H47" s="45">
        <f>G47*21%</f>
        <v>0</v>
      </c>
      <c r="I47" s="35"/>
    </row>
    <row r="48" spans="1:9" ht="15" thickBot="1">
      <c r="A48" s="63"/>
      <c r="B48" s="64"/>
      <c r="C48" s="191"/>
      <c r="D48" s="191"/>
      <c r="E48" s="38"/>
      <c r="F48" s="46"/>
      <c r="G48" s="40">
        <f>E48*F48</f>
        <v>0</v>
      </c>
      <c r="H48" s="41"/>
      <c r="I48" s="42"/>
    </row>
    <row r="49" spans="1:9" ht="15" thickBot="1">
      <c r="A49" s="63"/>
      <c r="B49" s="64"/>
      <c r="C49" s="199"/>
      <c r="D49" s="200"/>
      <c r="E49" s="38"/>
      <c r="F49" s="46"/>
      <c r="G49" s="40">
        <f>E49*F49</f>
        <v>0</v>
      </c>
      <c r="H49" s="41"/>
      <c r="I49" s="42"/>
    </row>
    <row r="50" spans="1:9" ht="15" thickBot="1">
      <c r="A50" s="66"/>
      <c r="B50" s="64"/>
      <c r="C50" s="201"/>
      <c r="D50" s="201"/>
      <c r="E50" s="59"/>
      <c r="F50" s="60"/>
      <c r="G50" s="40">
        <f>E50*F50</f>
        <v>0</v>
      </c>
      <c r="H50" s="67"/>
      <c r="I50" s="42"/>
    </row>
    <row r="51" spans="1:9" ht="18" customHeight="1" thickBot="1">
      <c r="A51" s="68">
        <v>0.35</v>
      </c>
      <c r="B51" s="20"/>
      <c r="C51" s="20"/>
      <c r="D51" s="69" t="s">
        <v>48</v>
      </c>
      <c r="E51" s="61" t="s">
        <v>42</v>
      </c>
      <c r="F51" s="62" t="s">
        <v>43</v>
      </c>
      <c r="G51" s="21">
        <f>(G9*G10)*35%</f>
        <v>0</v>
      </c>
      <c r="H51" s="28">
        <f>G51*21%</f>
        <v>0</v>
      </c>
      <c r="I51" s="23">
        <f>G51+H51</f>
        <v>0</v>
      </c>
    </row>
    <row r="52" spans="1:9" ht="15" thickBot="1">
      <c r="A52" s="188" t="s">
        <v>49</v>
      </c>
      <c r="B52" s="189"/>
      <c r="C52" s="189"/>
      <c r="D52" s="190"/>
      <c r="E52" s="70"/>
      <c r="F52" s="71"/>
      <c r="G52" s="33">
        <f>SUM(G53:G54)</f>
        <v>0</v>
      </c>
      <c r="H52" s="72">
        <f>G52*21%</f>
        <v>0</v>
      </c>
      <c r="I52" s="35"/>
    </row>
    <row r="53" spans="1:9" ht="15" thickBot="1">
      <c r="A53" s="202"/>
      <c r="B53" s="203"/>
      <c r="C53" s="203"/>
      <c r="D53" s="204"/>
      <c r="E53" s="73"/>
      <c r="F53" s="74"/>
      <c r="G53" s="40">
        <f>E53*F53</f>
        <v>0</v>
      </c>
      <c r="H53" s="41"/>
      <c r="I53" s="42"/>
    </row>
    <row r="54" spans="1:9" ht="15" thickBot="1">
      <c r="A54" s="202"/>
      <c r="B54" s="203"/>
      <c r="C54" s="203"/>
      <c r="D54" s="204"/>
      <c r="E54" s="73"/>
      <c r="F54" s="74"/>
      <c r="G54" s="40">
        <f>E54*F54</f>
        <v>0</v>
      </c>
      <c r="H54" s="41"/>
      <c r="I54" s="42"/>
    </row>
    <row r="55" spans="1:9" ht="15" thickBot="1">
      <c r="A55" s="196" t="s">
        <v>50</v>
      </c>
      <c r="B55" s="197"/>
      <c r="C55" s="197"/>
      <c r="D55" s="198"/>
      <c r="E55" s="75"/>
      <c r="F55" s="76"/>
      <c r="G55" s="33">
        <f>SUM(G56:G59)</f>
        <v>0</v>
      </c>
      <c r="H55" s="45">
        <f>G55*21%</f>
        <v>0</v>
      </c>
      <c r="I55" s="35"/>
    </row>
    <row r="56" spans="1:9" ht="15" thickBot="1">
      <c r="A56" s="207"/>
      <c r="B56" s="208"/>
      <c r="C56" s="208"/>
      <c r="D56" s="209"/>
      <c r="E56" s="77"/>
      <c r="F56" s="78"/>
      <c r="G56" s="40">
        <f>E56*F56</f>
        <v>0</v>
      </c>
      <c r="H56" s="41"/>
      <c r="I56" s="42"/>
    </row>
    <row r="57" spans="1:9" ht="15" thickBot="1">
      <c r="A57" s="207"/>
      <c r="B57" s="208"/>
      <c r="C57" s="208"/>
      <c r="D57" s="209"/>
      <c r="E57" s="77"/>
      <c r="F57" s="78"/>
      <c r="G57" s="40">
        <f>E57*F57</f>
        <v>0</v>
      </c>
      <c r="H57" s="41"/>
      <c r="I57" s="42"/>
    </row>
    <row r="58" spans="1:9" ht="15" thickBot="1">
      <c r="A58" s="207"/>
      <c r="B58" s="208"/>
      <c r="C58" s="208"/>
      <c r="D58" s="209"/>
      <c r="E58" s="77"/>
      <c r="F58" s="78"/>
      <c r="G58" s="40">
        <f>E58*F58</f>
        <v>0</v>
      </c>
      <c r="H58" s="41"/>
      <c r="I58" s="42"/>
    </row>
    <row r="59" spans="1:9" ht="15" thickBot="1">
      <c r="A59" s="207"/>
      <c r="B59" s="208"/>
      <c r="C59" s="208"/>
      <c r="D59" s="209"/>
      <c r="E59" s="77"/>
      <c r="F59" s="78"/>
      <c r="G59" s="40">
        <f>E59*F59</f>
        <v>0</v>
      </c>
      <c r="H59" s="41"/>
      <c r="I59" s="42"/>
    </row>
    <row r="60" spans="1:9" ht="18" customHeight="1" thickBot="1">
      <c r="A60" s="79">
        <v>0.35</v>
      </c>
      <c r="B60" s="20"/>
      <c r="C60" s="20"/>
      <c r="D60" s="69" t="s">
        <v>51</v>
      </c>
      <c r="E60" s="61" t="s">
        <v>52</v>
      </c>
      <c r="F60" s="62" t="s">
        <v>43</v>
      </c>
      <c r="G60" s="21">
        <f>(G9*G10)*35%</f>
        <v>0</v>
      </c>
      <c r="H60" s="28">
        <f>G60*21%</f>
        <v>0</v>
      </c>
      <c r="I60" s="80">
        <f>G60+H60</f>
        <v>0</v>
      </c>
    </row>
    <row r="61" spans="1:9" ht="15.75" customHeight="1" thickBot="1">
      <c r="A61" s="81"/>
      <c r="B61" s="82"/>
      <c r="C61" s="83"/>
      <c r="D61" s="84" t="s">
        <v>53</v>
      </c>
      <c r="E61" s="85"/>
      <c r="F61" s="86"/>
      <c r="G61" s="87"/>
      <c r="H61" s="88"/>
      <c r="I61" s="42"/>
    </row>
    <row r="62" spans="1:9" ht="15.75" customHeight="1" thickBot="1">
      <c r="A62" s="81"/>
      <c r="B62" s="89"/>
      <c r="C62" s="81"/>
      <c r="D62" s="90" t="s">
        <v>54</v>
      </c>
      <c r="E62" s="91"/>
      <c r="F62" s="92"/>
      <c r="G62" s="93"/>
      <c r="H62" s="94"/>
      <c r="I62" s="42"/>
    </row>
    <row r="63" spans="1:9" ht="18" customHeight="1" thickBot="1">
      <c r="A63" s="81"/>
      <c r="B63" s="89"/>
      <c r="C63" s="81"/>
      <c r="D63" s="81"/>
      <c r="E63" s="91"/>
      <c r="F63" s="92"/>
      <c r="G63" s="93"/>
      <c r="H63" s="94"/>
      <c r="I63" s="42"/>
    </row>
    <row r="64" spans="1:9" ht="18" customHeight="1" thickBot="1">
      <c r="A64" s="81"/>
      <c r="B64" s="89"/>
      <c r="C64" s="81"/>
      <c r="D64" s="81"/>
      <c r="E64" s="91"/>
      <c r="F64" s="92"/>
      <c r="G64" s="93"/>
      <c r="H64" s="94"/>
      <c r="I64" s="42"/>
    </row>
    <row r="65" spans="1:9" ht="29.25" customHeight="1" thickBot="1">
      <c r="A65" s="210" t="s">
        <v>55</v>
      </c>
      <c r="B65" s="211"/>
      <c r="C65" s="211"/>
      <c r="D65" s="211"/>
      <c r="E65" s="211"/>
      <c r="F65" s="211"/>
      <c r="G65" s="95">
        <f>G13+G14+G15+G35+G51+G60</f>
        <v>1343.3</v>
      </c>
      <c r="H65" s="96">
        <f>G65*21%</f>
        <v>282.09299999999996</v>
      </c>
      <c r="I65" s="97">
        <f>G65+H65</f>
        <v>1625.393</v>
      </c>
    </row>
    <row r="66" spans="1:9" ht="121.5" customHeight="1">
      <c r="A66" s="212" t="s">
        <v>56</v>
      </c>
      <c r="B66" s="213"/>
      <c r="C66" s="213"/>
      <c r="D66" s="213"/>
      <c r="E66" s="213"/>
      <c r="F66" s="213"/>
      <c r="G66" s="213"/>
      <c r="H66" s="213"/>
      <c r="I66" s="214"/>
    </row>
    <row r="67" spans="1:9" ht="13.8" thickBot="1">
      <c r="A67" s="205"/>
      <c r="B67" s="206"/>
      <c r="C67" s="206"/>
      <c r="D67" s="206"/>
      <c r="E67" s="98"/>
      <c r="F67" s="98"/>
      <c r="G67" s="98"/>
      <c r="H67" s="98"/>
      <c r="I67" s="99"/>
    </row>
    <row r="68" spans="1:9" ht="13.8" thickTop="1"/>
    <row r="70" spans="1:9">
      <c r="F70" s="9" t="s">
        <v>67</v>
      </c>
    </row>
  </sheetData>
  <mergeCells count="61">
    <mergeCell ref="A67:D67"/>
    <mergeCell ref="A56:D56"/>
    <mergeCell ref="A57:D57"/>
    <mergeCell ref="A58:D58"/>
    <mergeCell ref="A59:D59"/>
    <mergeCell ref="A65:F65"/>
    <mergeCell ref="A66:I66"/>
    <mergeCell ref="A55:D55"/>
    <mergeCell ref="A43:D43"/>
    <mergeCell ref="C44:D44"/>
    <mergeCell ref="C45:D45"/>
    <mergeCell ref="C46:D46"/>
    <mergeCell ref="A47:D47"/>
    <mergeCell ref="C48:D48"/>
    <mergeCell ref="C49:D49"/>
    <mergeCell ref="C50:D50"/>
    <mergeCell ref="A52:D52"/>
    <mergeCell ref="A53:D53"/>
    <mergeCell ref="A54:D54"/>
    <mergeCell ref="C42:D42"/>
    <mergeCell ref="A31:D31"/>
    <mergeCell ref="C32:D32"/>
    <mergeCell ref="C33:D33"/>
    <mergeCell ref="C34:D34"/>
    <mergeCell ref="A35:D35"/>
    <mergeCell ref="A36:D36"/>
    <mergeCell ref="C37:D37"/>
    <mergeCell ref="C38:D38"/>
    <mergeCell ref="C39:D39"/>
    <mergeCell ref="A40:D40"/>
    <mergeCell ref="C41:D41"/>
    <mergeCell ref="C30:D30"/>
    <mergeCell ref="C19:D19"/>
    <mergeCell ref="A20:D20"/>
    <mergeCell ref="C21:D21"/>
    <mergeCell ref="C22:D22"/>
    <mergeCell ref="A23:D23"/>
    <mergeCell ref="C24:D24"/>
    <mergeCell ref="C25:D25"/>
    <mergeCell ref="C26:D26"/>
    <mergeCell ref="A27:D27"/>
    <mergeCell ref="C28:D28"/>
    <mergeCell ref="C29:D29"/>
    <mergeCell ref="C18:D18"/>
    <mergeCell ref="A7:I7"/>
    <mergeCell ref="A8:I8"/>
    <mergeCell ref="A9:D9"/>
    <mergeCell ref="H9:I9"/>
    <mergeCell ref="A10:D10"/>
    <mergeCell ref="A11:I11"/>
    <mergeCell ref="A12:D12"/>
    <mergeCell ref="A13:F13"/>
    <mergeCell ref="A15:D15"/>
    <mergeCell ref="A16:D16"/>
    <mergeCell ref="C17:D17"/>
    <mergeCell ref="A6:I6"/>
    <mergeCell ref="A1:I1"/>
    <mergeCell ref="A2:I2"/>
    <mergeCell ref="A3:I3"/>
    <mergeCell ref="A4:I4"/>
    <mergeCell ref="A5:I5"/>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C610-864A-4E4A-87BA-F5CAEFFC00DD}">
  <sheetPr>
    <tabColor theme="5" tint="0.79998168889431442"/>
  </sheetPr>
  <dimension ref="A2:I53"/>
  <sheetViews>
    <sheetView tabSelected="1" workbookViewId="0">
      <selection activeCell="I37" sqref="I5:I37"/>
    </sheetView>
  </sheetViews>
  <sheetFormatPr baseColWidth="10" defaultRowHeight="14.4"/>
  <cols>
    <col min="1" max="1" width="24.88671875" customWidth="1"/>
    <col min="2" max="2" width="29.109375" customWidth="1"/>
    <col min="3" max="3" width="16.6640625" customWidth="1"/>
    <col min="4" max="4" width="14.5546875" customWidth="1"/>
    <col min="5" max="5" width="21.88671875" customWidth="1"/>
    <col min="6" max="6" width="25.6640625" customWidth="1"/>
    <col min="7" max="7" width="30.6640625" style="107" customWidth="1"/>
    <col min="8" max="8" width="18.88671875" customWidth="1"/>
    <col min="9" max="9" width="37.109375" customWidth="1"/>
  </cols>
  <sheetData>
    <row r="2" spans="1:9">
      <c r="A2" s="215" t="s">
        <v>1</v>
      </c>
      <c r="B2" s="215"/>
      <c r="C2" s="215"/>
      <c r="D2" s="215"/>
      <c r="E2" s="215"/>
      <c r="F2" s="215"/>
      <c r="G2" s="215"/>
      <c r="H2" s="215"/>
    </row>
    <row r="3" spans="1:9">
      <c r="A3" s="215" t="s">
        <v>2</v>
      </c>
      <c r="B3" s="215"/>
      <c r="C3" s="215"/>
      <c r="D3" s="215"/>
      <c r="E3" s="215"/>
      <c r="F3" s="215"/>
      <c r="G3" s="215"/>
      <c r="H3" s="215"/>
    </row>
    <row r="4" spans="1:9">
      <c r="A4" s="6" t="s">
        <v>75</v>
      </c>
    </row>
    <row r="5" spans="1:9" ht="26.4">
      <c r="A5" s="1" t="s">
        <v>3</v>
      </c>
      <c r="B5" s="1" t="s">
        <v>4</v>
      </c>
      <c r="C5" s="1" t="s">
        <v>5</v>
      </c>
      <c r="D5" s="1" t="s">
        <v>6</v>
      </c>
      <c r="E5" s="1" t="s">
        <v>7</v>
      </c>
      <c r="F5" s="1" t="s">
        <v>8</v>
      </c>
      <c r="G5" s="108" t="s">
        <v>9</v>
      </c>
      <c r="H5" s="1" t="s">
        <v>10</v>
      </c>
      <c r="I5" s="131" t="s">
        <v>93</v>
      </c>
    </row>
    <row r="6" spans="1:9" ht="38.25" customHeight="1">
      <c r="A6" s="228" t="s">
        <v>85</v>
      </c>
      <c r="B6" s="100" t="s">
        <v>87</v>
      </c>
      <c r="C6" s="100"/>
      <c r="D6" s="126"/>
      <c r="E6" s="127"/>
      <c r="F6" s="128"/>
      <c r="G6" s="129"/>
      <c r="H6" s="3" t="s">
        <v>76</v>
      </c>
      <c r="I6" s="234"/>
    </row>
    <row r="7" spans="1:9">
      <c r="A7" s="229"/>
      <c r="B7" s="100" t="s">
        <v>88</v>
      </c>
      <c r="C7" s="100"/>
      <c r="D7" s="126"/>
      <c r="E7" s="127"/>
      <c r="F7" s="128"/>
      <c r="G7" s="129"/>
      <c r="H7" s="3" t="s">
        <v>76</v>
      </c>
      <c r="I7" s="234"/>
    </row>
    <row r="8" spans="1:9">
      <c r="A8" s="229"/>
      <c r="B8" s="100" t="s">
        <v>88</v>
      </c>
      <c r="C8" s="100"/>
      <c r="D8" s="126"/>
      <c r="E8" s="127"/>
      <c r="F8" s="128"/>
      <c r="G8" s="129"/>
      <c r="H8" s="3" t="s">
        <v>76</v>
      </c>
      <c r="I8" s="234"/>
    </row>
    <row r="9" spans="1:9">
      <c r="A9" s="229"/>
      <c r="B9" s="100" t="s">
        <v>88</v>
      </c>
      <c r="C9" s="100"/>
      <c r="D9" s="126"/>
      <c r="E9" s="127"/>
      <c r="F9" s="128"/>
      <c r="G9" s="129"/>
      <c r="H9" s="3" t="s">
        <v>76</v>
      </c>
      <c r="I9" s="234"/>
    </row>
    <row r="10" spans="1:9">
      <c r="A10" s="229"/>
      <c r="B10" s="100" t="s">
        <v>88</v>
      </c>
      <c r="C10" s="100"/>
      <c r="D10" s="126"/>
      <c r="E10" s="127"/>
      <c r="F10" s="128"/>
      <c r="G10" s="129"/>
      <c r="H10" s="3" t="s">
        <v>76</v>
      </c>
      <c r="I10" s="234"/>
    </row>
    <row r="11" spans="1:9">
      <c r="A11" s="229"/>
      <c r="B11" s="100" t="s">
        <v>88</v>
      </c>
      <c r="C11" s="100"/>
      <c r="D11" s="126"/>
      <c r="E11" s="127"/>
      <c r="F11" s="128"/>
      <c r="G11" s="129"/>
      <c r="H11" s="3" t="s">
        <v>76</v>
      </c>
      <c r="I11" s="234"/>
    </row>
    <row r="12" spans="1:9">
      <c r="A12" s="229"/>
      <c r="B12" s="100" t="s">
        <v>88</v>
      </c>
      <c r="C12" s="100"/>
      <c r="D12" s="126"/>
      <c r="E12" s="127"/>
      <c r="F12" s="128"/>
      <c r="G12" s="129"/>
      <c r="H12" s="3" t="s">
        <v>76</v>
      </c>
      <c r="I12" s="234"/>
    </row>
    <row r="13" spans="1:9">
      <c r="A13" s="230"/>
      <c r="B13" s="100" t="s">
        <v>86</v>
      </c>
      <c r="C13" s="100"/>
      <c r="D13" s="126"/>
      <c r="E13" s="127"/>
      <c r="F13" s="128"/>
      <c r="G13" s="129"/>
      <c r="H13" s="3" t="s">
        <v>76</v>
      </c>
      <c r="I13" s="234"/>
    </row>
    <row r="14" spans="1:9">
      <c r="A14" s="125"/>
      <c r="B14" s="4" t="s">
        <v>11</v>
      </c>
      <c r="C14" s="5"/>
      <c r="D14" s="112">
        <f>+SUM(D6:D13)</f>
        <v>0</v>
      </c>
      <c r="E14" s="5"/>
      <c r="F14" s="5"/>
      <c r="G14" s="109"/>
      <c r="H14" s="5"/>
      <c r="I14" s="234"/>
    </row>
    <row r="15" spans="1:9">
      <c r="A15" s="228" t="s">
        <v>89</v>
      </c>
      <c r="B15" s="100" t="s">
        <v>87</v>
      </c>
      <c r="C15" s="100"/>
      <c r="D15" s="126"/>
      <c r="E15" s="127"/>
      <c r="F15" s="128"/>
      <c r="G15" s="129"/>
      <c r="H15" s="3" t="s">
        <v>76</v>
      </c>
      <c r="I15" s="234"/>
    </row>
    <row r="16" spans="1:9">
      <c r="A16" s="229"/>
      <c r="B16" s="100" t="s">
        <v>88</v>
      </c>
      <c r="C16" s="100"/>
      <c r="D16" s="126"/>
      <c r="E16" s="127"/>
      <c r="F16" s="128"/>
      <c r="G16" s="129"/>
      <c r="H16" s="3" t="s">
        <v>76</v>
      </c>
      <c r="I16" s="234"/>
    </row>
    <row r="17" spans="1:9">
      <c r="A17" s="229"/>
      <c r="B17" s="100" t="s">
        <v>88</v>
      </c>
      <c r="C17" s="100"/>
      <c r="D17" s="126"/>
      <c r="E17" s="127"/>
      <c r="F17" s="128"/>
      <c r="G17" s="129"/>
      <c r="H17" s="3" t="s">
        <v>76</v>
      </c>
      <c r="I17" s="234"/>
    </row>
    <row r="18" spans="1:9">
      <c r="A18" s="229"/>
      <c r="B18" s="100" t="s">
        <v>88</v>
      </c>
      <c r="C18" s="100"/>
      <c r="D18" s="126"/>
      <c r="E18" s="127"/>
      <c r="F18" s="128"/>
      <c r="G18" s="129"/>
      <c r="H18" s="3" t="s">
        <v>76</v>
      </c>
      <c r="I18" s="234"/>
    </row>
    <row r="19" spans="1:9">
      <c r="A19" s="229"/>
      <c r="B19" s="100" t="s">
        <v>88</v>
      </c>
      <c r="C19" s="100"/>
      <c r="D19" s="126"/>
      <c r="E19" s="127"/>
      <c r="F19" s="128"/>
      <c r="G19" s="129"/>
      <c r="H19" s="3" t="s">
        <v>76</v>
      </c>
      <c r="I19" s="234"/>
    </row>
    <row r="20" spans="1:9">
      <c r="A20" s="229"/>
      <c r="B20" s="100" t="s">
        <v>88</v>
      </c>
      <c r="C20" s="100"/>
      <c r="D20" s="126"/>
      <c r="E20" s="127"/>
      <c r="F20" s="128"/>
      <c r="G20" s="129"/>
      <c r="H20" s="3" t="s">
        <v>76</v>
      </c>
      <c r="I20" s="234"/>
    </row>
    <row r="21" spans="1:9">
      <c r="A21" s="229"/>
      <c r="B21" s="100" t="s">
        <v>88</v>
      </c>
      <c r="C21" s="100"/>
      <c r="D21" s="126"/>
      <c r="E21" s="127"/>
      <c r="F21" s="128"/>
      <c r="G21" s="129"/>
      <c r="H21" s="3" t="s">
        <v>76</v>
      </c>
      <c r="I21" s="234"/>
    </row>
    <row r="22" spans="1:9">
      <c r="A22" s="230"/>
      <c r="B22" s="100" t="s">
        <v>86</v>
      </c>
      <c r="C22" s="100"/>
      <c r="D22" s="126"/>
      <c r="E22" s="127"/>
      <c r="F22" s="128"/>
      <c r="G22" s="129"/>
      <c r="H22" s="3" t="s">
        <v>76</v>
      </c>
      <c r="I22" s="234"/>
    </row>
    <row r="23" spans="1:9">
      <c r="A23" s="125"/>
      <c r="B23" s="4" t="s">
        <v>11</v>
      </c>
      <c r="C23" s="5"/>
      <c r="D23" s="112">
        <f>+SUM(D15:D22)</f>
        <v>0</v>
      </c>
      <c r="E23" s="5"/>
      <c r="F23" s="5"/>
      <c r="G23" s="109"/>
      <c r="H23" s="5"/>
      <c r="I23" s="234"/>
    </row>
    <row r="24" spans="1:9" ht="39.6">
      <c r="A24" s="125" t="s">
        <v>90</v>
      </c>
      <c r="B24" s="104" t="s">
        <v>83</v>
      </c>
      <c r="C24" s="106"/>
      <c r="D24" s="102"/>
      <c r="E24" s="105"/>
      <c r="F24" s="102"/>
      <c r="G24" s="103"/>
      <c r="H24" s="3" t="s">
        <v>76</v>
      </c>
      <c r="I24" s="234"/>
    </row>
    <row r="25" spans="1:9">
      <c r="A25" s="125"/>
      <c r="B25" s="104" t="s">
        <v>84</v>
      </c>
      <c r="C25" s="106"/>
      <c r="D25" s="102"/>
      <c r="E25" s="105"/>
      <c r="F25" s="102"/>
      <c r="G25" s="103"/>
      <c r="H25" s="3" t="s">
        <v>76</v>
      </c>
      <c r="I25" s="234"/>
    </row>
    <row r="26" spans="1:9" ht="39.6">
      <c r="A26" s="125" t="s">
        <v>91</v>
      </c>
      <c r="B26" s="104" t="s">
        <v>83</v>
      </c>
      <c r="C26" s="106"/>
      <c r="D26" s="102"/>
      <c r="E26" s="105"/>
      <c r="F26" s="102"/>
      <c r="G26" s="103"/>
      <c r="H26" s="3" t="s">
        <v>76</v>
      </c>
      <c r="I26" s="234"/>
    </row>
    <row r="27" spans="1:9" ht="26.4">
      <c r="A27" s="1" t="s">
        <v>3</v>
      </c>
      <c r="B27" s="1" t="s">
        <v>4</v>
      </c>
      <c r="C27" s="1" t="s">
        <v>60</v>
      </c>
      <c r="D27" s="1" t="s">
        <v>61</v>
      </c>
      <c r="E27" s="1" t="s">
        <v>62</v>
      </c>
      <c r="F27" s="1" t="s">
        <v>63</v>
      </c>
      <c r="G27" s="108" t="s">
        <v>64</v>
      </c>
      <c r="H27" s="1" t="s">
        <v>10</v>
      </c>
      <c r="I27" s="234"/>
    </row>
    <row r="28" spans="1:9" ht="42.75" customHeight="1">
      <c r="A28" s="224" t="s">
        <v>68</v>
      </c>
      <c r="B28" s="104" t="s">
        <v>83</v>
      </c>
      <c r="C28" s="106"/>
      <c r="D28" s="102"/>
      <c r="E28" s="105"/>
      <c r="F28" s="102"/>
      <c r="G28" s="103"/>
      <c r="H28" s="3" t="s">
        <v>76</v>
      </c>
      <c r="I28" s="234"/>
    </row>
    <row r="29" spans="1:9">
      <c r="A29" s="225"/>
      <c r="B29" s="104" t="s">
        <v>84</v>
      </c>
      <c r="C29" s="106"/>
      <c r="D29" s="102"/>
      <c r="E29" s="105"/>
      <c r="F29" s="102"/>
      <c r="G29" s="103"/>
      <c r="H29" s="3" t="s">
        <v>76</v>
      </c>
      <c r="I29" s="234"/>
    </row>
    <row r="30" spans="1:9">
      <c r="A30" s="225"/>
      <c r="B30" s="113" t="s">
        <v>82</v>
      </c>
      <c r="C30" s="114"/>
      <c r="D30" s="115"/>
      <c r="E30" s="116"/>
      <c r="F30" s="115"/>
      <c r="G30" s="117"/>
      <c r="H30" s="118" t="s">
        <v>76</v>
      </c>
      <c r="I30" s="234"/>
    </row>
    <row r="31" spans="1:9" ht="26.4">
      <c r="A31" s="225"/>
      <c r="B31" s="122" t="s">
        <v>77</v>
      </c>
      <c r="C31" s="119" t="s">
        <v>78</v>
      </c>
      <c r="D31" s="124" t="s">
        <v>79</v>
      </c>
      <c r="E31" s="121">
        <v>0</v>
      </c>
      <c r="F31" s="120" t="s">
        <v>80</v>
      </c>
      <c r="G31" s="123" t="s">
        <v>81</v>
      </c>
      <c r="H31" s="118" t="s">
        <v>76</v>
      </c>
      <c r="I31" s="234"/>
    </row>
    <row r="32" spans="1:9">
      <c r="A32" s="226"/>
      <c r="B32" s="4" t="s">
        <v>12</v>
      </c>
      <c r="C32" s="5"/>
      <c r="D32" s="5"/>
      <c r="E32" s="5"/>
      <c r="F32" s="5"/>
      <c r="G32" s="109"/>
      <c r="H32" s="5"/>
      <c r="I32" s="234"/>
    </row>
    <row r="33" spans="1:9" ht="52.8">
      <c r="A33" s="2" t="s">
        <v>65</v>
      </c>
      <c r="B33" s="100" t="s">
        <v>0</v>
      </c>
      <c r="C33" s="100"/>
      <c r="D33" s="100"/>
      <c r="E33" s="3"/>
      <c r="F33" s="100"/>
      <c r="G33" s="110"/>
      <c r="H33" s="3" t="s">
        <v>76</v>
      </c>
      <c r="I33" s="234"/>
    </row>
    <row r="34" spans="1:9">
      <c r="A34" s="216"/>
      <c r="B34" s="100" t="s">
        <v>0</v>
      </c>
      <c r="C34" s="100"/>
      <c r="D34" s="100"/>
      <c r="E34" s="3"/>
      <c r="F34" s="100"/>
      <c r="G34" s="110"/>
      <c r="H34" s="3" t="s">
        <v>76</v>
      </c>
      <c r="I34" s="234"/>
    </row>
    <row r="35" spans="1:9">
      <c r="A35" s="217"/>
      <c r="B35" s="100" t="s">
        <v>0</v>
      </c>
      <c r="C35" s="100"/>
      <c r="D35" s="100"/>
      <c r="E35" s="3"/>
      <c r="F35" s="100"/>
      <c r="G35" s="110"/>
      <c r="H35" s="3" t="s">
        <v>76</v>
      </c>
      <c r="I35" s="234"/>
    </row>
    <row r="36" spans="1:9">
      <c r="A36" s="218"/>
      <c r="B36" s="4" t="s">
        <v>13</v>
      </c>
      <c r="C36" s="5"/>
      <c r="D36" s="5"/>
      <c r="E36" s="5"/>
      <c r="F36" s="5"/>
      <c r="G36" s="109"/>
      <c r="H36" s="5"/>
      <c r="I36" s="234"/>
    </row>
    <row r="37" spans="1:9" ht="26.25" customHeight="1">
      <c r="A37" s="130" t="s">
        <v>92</v>
      </c>
      <c r="B37" s="231"/>
      <c r="C37" s="232"/>
      <c r="D37" s="232"/>
      <c r="E37" s="232"/>
      <c r="F37" s="232"/>
      <c r="G37" s="232"/>
      <c r="H37" s="233"/>
      <c r="I37" s="234"/>
    </row>
    <row r="38" spans="1:9">
      <c r="A38" s="227" t="s">
        <v>14</v>
      </c>
      <c r="B38" s="227"/>
      <c r="C38" s="227"/>
      <c r="D38" s="227"/>
      <c r="E38" s="227"/>
      <c r="F38" s="227"/>
      <c r="G38" s="227"/>
      <c r="H38" s="227"/>
    </row>
    <row r="39" spans="1:9">
      <c r="A39" s="8"/>
      <c r="B39" s="8"/>
      <c r="C39" s="8"/>
      <c r="D39" s="8"/>
      <c r="E39" s="8"/>
      <c r="F39" s="8"/>
      <c r="G39" s="111"/>
      <c r="H39" s="8"/>
    </row>
    <row r="40" spans="1:9" ht="14.25" customHeight="1"/>
    <row r="41" spans="1:9" ht="14.25" customHeight="1">
      <c r="A41" s="101" t="s">
        <v>57</v>
      </c>
    </row>
    <row r="42" spans="1:9" ht="14.25" customHeight="1">
      <c r="A42" s="8" t="s">
        <v>58</v>
      </c>
    </row>
    <row r="43" spans="1:9" ht="14.25" customHeight="1">
      <c r="A43" s="8" t="s">
        <v>69</v>
      </c>
    </row>
    <row r="44" spans="1:9" ht="14.25" customHeight="1">
      <c r="A44" s="8" t="s">
        <v>70</v>
      </c>
    </row>
    <row r="45" spans="1:9" ht="14.25" customHeight="1">
      <c r="A45" s="8" t="s">
        <v>71</v>
      </c>
    </row>
    <row r="46" spans="1:9" ht="14.25" customHeight="1">
      <c r="A46" s="8" t="s">
        <v>72</v>
      </c>
    </row>
    <row r="47" spans="1:9" ht="14.25" customHeight="1">
      <c r="A47" s="8"/>
    </row>
    <row r="48" spans="1:9" ht="14.25" customHeight="1">
      <c r="A48" s="7" t="s">
        <v>59</v>
      </c>
    </row>
    <row r="49" spans="1:8" ht="14.25" customHeight="1">
      <c r="A49" s="222" t="s">
        <v>69</v>
      </c>
      <c r="B49" s="223"/>
    </row>
    <row r="50" spans="1:8" ht="14.25" customHeight="1">
      <c r="A50" s="8" t="s">
        <v>73</v>
      </c>
    </row>
    <row r="51" spans="1:8" ht="14.25" customHeight="1">
      <c r="A51" s="8" t="s">
        <v>74</v>
      </c>
    </row>
    <row r="52" spans="1:8">
      <c r="A52" s="8"/>
    </row>
    <row r="53" spans="1:8" ht="79.5" customHeight="1">
      <c r="A53" s="219" t="s">
        <v>15</v>
      </c>
      <c r="B53" s="220"/>
      <c r="C53" s="220"/>
      <c r="D53" s="220"/>
      <c r="E53" s="220"/>
      <c r="F53" s="220"/>
      <c r="G53" s="220"/>
      <c r="H53" s="221"/>
    </row>
  </sheetData>
  <mergeCells count="10">
    <mergeCell ref="A2:H2"/>
    <mergeCell ref="A3:H3"/>
    <mergeCell ref="A34:A36"/>
    <mergeCell ref="A53:H53"/>
    <mergeCell ref="A49:B49"/>
    <mergeCell ref="A28:A32"/>
    <mergeCell ref="A38:H38"/>
    <mergeCell ref="A6:A13"/>
    <mergeCell ref="A15:A22"/>
    <mergeCell ref="B37:H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Economic Report</vt:lpstr>
      <vt:lpstr>Desglose por visitas</vt:lpstr>
      <vt:lpstr>'Economic Report'!Área_de_impresión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dcterms:created xsi:type="dcterms:W3CDTF">2018-09-18T11:02:44Z</dcterms:created>
  <dcterms:modified xsi:type="dcterms:W3CDTF">2025-07-04T12:09:10Z</dcterms:modified>
</cp:coreProperties>
</file>